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<sst xmlns="http://schemas.openxmlformats.org/spreadsheetml/2006/main" count="87" uniqueCount="79">
  <si>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</si>
  <si>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</si>
  <si>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</si>
  <si>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</si>
  <si>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</si>
  <si>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</si>
  <si>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</si>
  <si>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</si>
  <si>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</si>
  <si>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</si>
  <si>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</si>
  <si>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</si>
  <si>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</si>
  <si>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</si>
  <si>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</si>
  <si>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</si>
  <si>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</si>
  <si>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</si>
  <si>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</si>
  <si>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</si>
  <si>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</si>
  <si>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</si>
  <si>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</si>
  <si>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</si>
  <si>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</si>
  <si>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</si>
  <si>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</si>
  <si>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</si>
  <si>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</si>
  <si>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</si>
  <si>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</si>
  <si>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</si>
  <si>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</si>
  <si>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</si>
  <si>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</si>
  <si>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</si>
  <si>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</si>
  <si>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</si>
  <si>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</si>
  <si>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</si>
  <si>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</si>
  <si>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</si>
  <si>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</si>
  <si>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</si>
  <si>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</si>
  <si>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</si>
  <si>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</si>
  <si>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</si>
  <si>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</si>
  <si>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</si>
  <si>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</si>
  <si>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</si>
  <si>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</si>
  <si>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</si>
  <si>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</si>
  <si>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</si>
  <si>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</si>
  <si>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</si>
  <si>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</si>
  <si>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</si>
  <si>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</si>
  <si>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</si>
  <si>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</si>
  <si>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</si>
  <si>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</si>
  <si>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</si>
  <si>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</si>
  <si>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</si>
  <si>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</si>
  <si>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</si>
  <si>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</si>
  <si>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</si>
  <si>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</si>
  <si>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</si>
  <si>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</si>
  <si>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nº 4, de 2008 + Dec. 40.381, de 9 de janeiro de 2020</t>
  </si>
  <si>
    <t>Resolução nº 2, de 2008 + CJF nº 734, de 19 de dezembro de 2022</t>
  </si>
  <si>
    <t>Data de referência: 29/02/2024</t>
  </si>
  <si>
    <t>Resolução nº 4, de 2008 + Portaria Conjunta CNJ nº 1, de 26 de janeiro de 2024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</si>
</sst>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2" fontId="36" fillId="0" borderId="43" xfId="278" applyNumberFormat="1" applyFont="1" applyFill="1" applyBorder="1" applyAlignment="1">
      <alignment horizontal="center" vertical="center" wrapText="1"/>
      <protection/>
    </xf>
    <xf numFmtId="4" fontId="36" fillId="0" borderId="43" xfId="278" applyNumberFormat="1" applyFont="1" applyBorder="1" applyAlignment="1">
      <alignment horizontal="center" vertical="center" wrapText="1"/>
      <protection/>
    </xf>
    <xf numFmtId="0" fontId="36" fillId="0" borderId="43" xfId="278" applyFont="1" applyFill="1" applyBorder="1" applyAlignment="1">
      <alignment horizontal="center" vertical="center" wrapText="1"/>
      <protection/>
    </xf>
    <xf numFmtId="0" fontId="26" fillId="0" borderId="43" xfId="278" applyFont="1" applyBorder="1" applyAlignment="1">
      <alignment horizontal="center" vertical="center" wrapText="1"/>
      <protection/>
    </xf>
    <xf numFmtId="0" fontId="36" fillId="0" borderId="43" xfId="278" applyNumberFormat="1" applyFont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6" fillId="14" borderId="58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59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14" borderId="60" xfId="278" applyFont="1" applyFill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60" xfId="278" applyFont="1" applyBorder="1" applyAlignment="1">
      <alignment horizontal="justify" vertical="center" wrapText="1"/>
      <protection/>
    </xf>
    <xf numFmtId="0" fontId="36" fillId="0" borderId="61" xfId="278" applyFont="1" applyBorder="1" applyAlignment="1">
      <alignment horizontal="justify" vertical="center" wrapText="1"/>
      <protection/>
    </xf>
    <xf numFmtId="0" fontId="36" fillId="0" borderId="61" xfId="278" applyFont="1" applyBorder="1" applyAlignment="1">
      <alignment horizontal="center" vertical="center" wrapText="1"/>
      <protection/>
    </xf>
    <xf numFmtId="0" fontId="36" fillId="0" borderId="62" xfId="278" applyFont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63" xfId="278" applyFont="1" applyFill="1" applyBorder="1" applyAlignment="1">
      <alignment horizontal="center" vertical="center" wrapText="1"/>
      <protection/>
    </xf>
    <xf numFmtId="0" fontId="36" fillId="55" borderId="64" xfId="278" applyFont="1" applyFill="1" applyBorder="1" applyAlignment="1">
      <alignment horizontal="center" vertical="center" wrapText="1"/>
      <protection/>
    </xf>
    <xf numFmtId="0" fontId="36" fillId="55" borderId="65" xfId="278" applyFont="1" applyFill="1" applyBorder="1" applyAlignment="1">
      <alignment horizontal="center" vertical="center" wrapText="1"/>
      <protection/>
    </xf>
    <xf numFmtId="0" fontId="36" fillId="55" borderId="43" xfId="278" applyFont="1" applyFill="1" applyBorder="1" applyAlignment="1">
      <alignment horizontal="center" vertical="center" wrapText="1"/>
      <protection/>
    </xf>
    <xf numFmtId="0" fontId="36" fillId="55" borderId="46" xfId="278" applyFont="1" applyFill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25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9" t="s">
        <v>33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80" t="s">
        <v>34</v>
      </c>
      <c r="C7" s="81"/>
      <c r="D7" s="81"/>
      <c r="E7" s="81"/>
      <c r="F7" s="81"/>
      <c r="G7" s="81"/>
      <c r="H7" s="81"/>
      <c r="I7" s="81"/>
      <c r="J7" s="81"/>
      <c r="K7" s="82"/>
      <c r="L7" s="83" t="s">
        <v>35</v>
      </c>
      <c r="M7" s="70" t="s">
        <v>36</v>
      </c>
      <c r="N7" s="72"/>
      <c r="O7" s="83" t="s">
        <v>37</v>
      </c>
      <c r="P7" s="83" t="s">
        <v>70</v>
      </c>
      <c r="Q7" s="80" t="s">
        <v>38</v>
      </c>
      <c r="R7" s="82"/>
      <c r="S7" s="83" t="s">
        <v>39</v>
      </c>
      <c r="T7" s="80" t="s">
        <v>40</v>
      </c>
      <c r="U7" s="81"/>
      <c r="V7" s="81"/>
      <c r="W7" s="81"/>
      <c r="X7" s="81"/>
      <c r="Y7" s="82"/>
    </row>
    <row r="8" spans="2:25" ht="21.75" customHeight="1">
      <c r="B8" s="85" t="s">
        <v>41</v>
      </c>
      <c r="C8" s="86"/>
      <c r="D8" s="73" t="s">
        <v>42</v>
      </c>
      <c r="E8" s="73" t="s">
        <v>69</v>
      </c>
      <c r="F8" s="75" t="s">
        <v>43</v>
      </c>
      <c r="G8" s="76"/>
      <c r="H8" s="73" t="s">
        <v>44</v>
      </c>
      <c r="I8" s="77" t="s">
        <v>45</v>
      </c>
      <c r="J8" s="78"/>
      <c r="K8" s="73" t="s">
        <v>46</v>
      </c>
      <c r="L8" s="84"/>
      <c r="M8" s="12" t="s">
        <v>47</v>
      </c>
      <c r="N8" s="12" t="s">
        <v>48</v>
      </c>
      <c r="O8" s="84"/>
      <c r="P8" s="84"/>
      <c r="Q8" s="13" t="s">
        <v>49</v>
      </c>
      <c r="R8" s="13" t="s">
        <v>50</v>
      </c>
      <c r="S8" s="84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4"/>
      <c r="E9" s="74"/>
      <c r="F9" s="19" t="s">
        <v>57</v>
      </c>
      <c r="G9" s="19" t="s">
        <v>58</v>
      </c>
      <c r="H9" s="74"/>
      <c r="I9" s="19" t="s">
        <v>55</v>
      </c>
      <c r="J9" s="19" t="s">
        <v>56</v>
      </c>
      <c r="K9" s="74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0" t="s">
        <v>5</v>
      </c>
      <c r="C32" s="71"/>
      <c r="D32" s="71"/>
      <c r="E32" s="71"/>
      <c r="F32" s="71"/>
      <c r="G32" s="71"/>
      <c r="H32" s="71"/>
      <c r="I32" s="71"/>
      <c r="J32" s="71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10" zoomScaleNormal="110" zoomScalePageLayoutView="0" workbookViewId="0" topLeftCell="A4">
      <selection activeCell="M19" sqref="M1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77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9" t="s">
        <v>8</v>
      </c>
      <c r="C6" s="79"/>
      <c r="D6" s="79"/>
      <c r="E6" s="79"/>
      <c r="F6" s="79"/>
      <c r="G6" s="79"/>
      <c r="H6" s="79"/>
      <c r="I6" s="79"/>
      <c r="J6" s="79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7" t="s">
        <v>9</v>
      </c>
      <c r="C8" s="88"/>
      <c r="D8" s="88" t="s">
        <v>10</v>
      </c>
      <c r="E8" s="88"/>
      <c r="F8" s="88"/>
      <c r="G8" s="88"/>
      <c r="H8" s="88"/>
      <c r="I8" s="88"/>
      <c r="J8" s="91"/>
    </row>
    <row r="9" spans="2:10" ht="12.75">
      <c r="B9" s="89"/>
      <c r="C9" s="90"/>
      <c r="D9" s="90" t="s">
        <v>11</v>
      </c>
      <c r="E9" s="90" t="s">
        <v>12</v>
      </c>
      <c r="F9" s="90" t="s">
        <v>13</v>
      </c>
      <c r="G9" s="90" t="s">
        <v>14</v>
      </c>
      <c r="H9" s="90" t="s">
        <v>15</v>
      </c>
      <c r="I9" s="90"/>
      <c r="J9" s="92"/>
    </row>
    <row r="10" spans="2:10" ht="12.75">
      <c r="B10" s="60" t="s">
        <v>16</v>
      </c>
      <c r="C10" s="57" t="s">
        <v>17</v>
      </c>
      <c r="D10" s="90"/>
      <c r="E10" s="90"/>
      <c r="F10" s="90"/>
      <c r="G10" s="90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67">
        <v>219</v>
      </c>
      <c r="E11" s="58">
        <v>50</v>
      </c>
      <c r="F11" s="58">
        <v>69</v>
      </c>
      <c r="G11" s="67">
        <v>17</v>
      </c>
      <c r="H11" s="105">
        <f>274+19</f>
        <v>293</v>
      </c>
      <c r="I11" s="105">
        <f>401+17</f>
        <v>418</v>
      </c>
      <c r="J11" s="58">
        <f>I11+H11</f>
        <v>711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/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/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/>
    </row>
    <row r="15" spans="2:10" ht="12.75">
      <c r="B15" s="62"/>
      <c r="C15" s="55"/>
      <c r="D15" s="55"/>
      <c r="E15" s="58"/>
      <c r="F15" s="55"/>
      <c r="G15" s="55"/>
      <c r="H15" s="56"/>
      <c r="I15" s="56"/>
      <c r="J15" s="63"/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/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/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/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/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/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/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/>
    </row>
    <row r="23" spans="2:10" ht="12.75">
      <c r="B23" s="95" t="s">
        <v>0</v>
      </c>
      <c r="C23" s="96"/>
      <c r="D23" s="68">
        <f>SUM(D11:D22)</f>
        <v>219</v>
      </c>
      <c r="E23" s="68">
        <f>SUM(E11:E22)</f>
        <v>50</v>
      </c>
      <c r="F23" s="68">
        <f>SUM(F11:F22)</f>
        <v>69</v>
      </c>
      <c r="G23" s="68">
        <f>SUM(G11:G22)</f>
        <v>17</v>
      </c>
      <c r="H23" s="68">
        <f>SUM(H11:H22)</f>
        <v>293</v>
      </c>
      <c r="I23" s="68">
        <f>SUM(I11:I22)</f>
        <v>418</v>
      </c>
      <c r="J23" s="68">
        <f>SUM(J11:J22)</f>
        <v>711</v>
      </c>
    </row>
    <row r="24" spans="2:10" ht="12.75">
      <c r="B24" s="97"/>
      <c r="C24" s="97"/>
      <c r="D24" s="97"/>
      <c r="E24" s="97"/>
      <c r="F24" s="97"/>
      <c r="G24" s="97"/>
      <c r="H24" s="97"/>
      <c r="I24" s="97"/>
      <c r="J24" s="97"/>
    </row>
    <row r="25" spans="2:10" ht="12.75">
      <c r="B25" s="98" t="s">
        <v>71</v>
      </c>
      <c r="C25" s="98"/>
      <c r="D25" s="98"/>
      <c r="E25" s="98"/>
      <c r="F25" s="98"/>
      <c r="G25" s="98"/>
      <c r="H25" s="98"/>
      <c r="I25" s="98"/>
      <c r="J25" s="98"/>
    </row>
    <row r="26" spans="2:10" ht="36">
      <c r="B26" s="87" t="s">
        <v>20</v>
      </c>
      <c r="C26" s="88"/>
      <c r="D26" s="59" t="s">
        <v>21</v>
      </c>
      <c r="E26" s="88" t="s">
        <v>22</v>
      </c>
      <c r="F26" s="88"/>
      <c r="G26" s="88"/>
      <c r="H26" s="88"/>
      <c r="I26" s="88"/>
      <c r="J26" s="91"/>
    </row>
    <row r="27" spans="2:10" ht="12.75">
      <c r="B27" s="93" t="s">
        <v>23</v>
      </c>
      <c r="C27" s="94"/>
      <c r="D27" s="66">
        <v>1393.1</v>
      </c>
      <c r="E27" s="106" t="s">
        <v>78</v>
      </c>
      <c r="F27" s="107"/>
      <c r="G27" s="107"/>
      <c r="H27" s="107"/>
      <c r="I27" s="107"/>
      <c r="J27" s="108"/>
    </row>
    <row r="28" spans="2:10" ht="12.75">
      <c r="B28" s="93" t="s">
        <v>24</v>
      </c>
      <c r="C28" s="94"/>
      <c r="D28" s="66">
        <v>1178.82</v>
      </c>
      <c r="E28" s="109" t="s">
        <v>78</v>
      </c>
      <c r="F28" s="109"/>
      <c r="G28" s="109"/>
      <c r="H28" s="109"/>
      <c r="I28" s="109"/>
      <c r="J28" s="110"/>
    </row>
    <row r="29" spans="2:10" ht="12.75">
      <c r="B29" s="93" t="s">
        <v>25</v>
      </c>
      <c r="C29" s="94"/>
      <c r="D29" s="65">
        <v>22.76</v>
      </c>
      <c r="E29" s="99" t="s">
        <v>75</v>
      </c>
      <c r="F29" s="99"/>
      <c r="G29" s="99"/>
      <c r="H29" s="99"/>
      <c r="I29" s="99"/>
      <c r="J29" s="100"/>
    </row>
    <row r="30" spans="2:10" ht="12.75">
      <c r="B30" s="93" t="s">
        <v>26</v>
      </c>
      <c r="C30" s="94"/>
      <c r="D30" s="105">
        <v>17</v>
      </c>
      <c r="E30" s="99"/>
      <c r="F30" s="99"/>
      <c r="G30" s="99"/>
      <c r="H30" s="99"/>
      <c r="I30" s="99"/>
      <c r="J30" s="100"/>
    </row>
    <row r="31" spans="2:10" ht="21.75" customHeight="1">
      <c r="B31" s="101" t="s">
        <v>27</v>
      </c>
      <c r="C31" s="102"/>
      <c r="D31" s="69">
        <v>579.39</v>
      </c>
      <c r="E31" s="103" t="s">
        <v>76</v>
      </c>
      <c r="F31" s="103"/>
      <c r="G31" s="103"/>
      <c r="H31" s="103"/>
      <c r="I31" s="103"/>
      <c r="J31" s="104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Renata Farias Brandao Cortes Prado</cp:lastModifiedBy>
  <cp:lastPrinted>2022-08-09T16:32:44Z</cp:lastPrinted>
  <dcterms:created xsi:type="dcterms:W3CDTF">2010-01-11T15:46:31Z</dcterms:created>
  <dcterms:modified xsi:type="dcterms:W3CDTF">2024-03-01T20:13:59Z</dcterms:modified>
  <cp:category/>
  <cp:version/>
  <cp:contentType/>
  <cp:contentStatus/>
</cp:coreProperties>
</file>