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<sst xmlns="http://schemas.openxmlformats.org/spreadsheetml/2006/main" count="87" uniqueCount="79">
  <si>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</si>
  <si>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</si>
  <si>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</si>
  <si>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</si>
  <si>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</si>
  <si>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</si>
  <si>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</si>
  <si>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</si>
  <si>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</si>
  <si>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</si>
  <si>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</si>
  <si>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</si>
  <si>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</si>
  <si>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</si>
  <si>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</si>
  <si>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</si>
  <si>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</si>
  <si>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</si>
  <si>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</si>
  <si>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</si>
  <si>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</si>
  <si>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</si>
  <si>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</si>
  <si>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</si>
  <si>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</si>
  <si>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</si>
  <si>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</si>
  <si>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</si>
  <si>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</si>
  <si>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</si>
  <si>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</si>
  <si>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</si>
  <si>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</si>
  <si>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</si>
  <si>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</si>
  <si>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</si>
  <si>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</si>
  <si>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</si>
  <si>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</si>
  <si>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</si>
  <si>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</si>
  <si>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</si>
  <si>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</si>
  <si>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</si>
  <si>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</si>
  <si>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</si>
  <si>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</si>
  <si>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</si>
  <si>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</si>
  <si>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</si>
  <si>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</si>
  <si>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</si>
  <si>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</si>
  <si>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</si>
  <si>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</si>
  <si>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</si>
  <si>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</si>
  <si>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</si>
  <si>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</si>
  <si>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</si>
  <si>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</si>
  <si>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</si>
  <si>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</si>
  <si>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</si>
  <si>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</si>
  <si>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</si>
  <si>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</si>
  <si>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</si>
  <si>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</si>
  <si>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</si>
  <si>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</si>
  <si>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</si>
  <si>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</si>
  <si>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</si>
  <si>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</si>
  <si>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2, de 2008 + CJF nº 734, de 19 de dezembro de 2022</t>
  </si>
  <si>
    <t>Resolução nº 4, de 2008 + Portaria Conjunta CNJ nº 1, de 26 de janeiro de 2024</t>
  </si>
  <si>
    <t xml:space="preserve"> RESOLUÇÃO 102 CNJ - ANEXO IV - QUANTITATIVO DE CARGOS E FUNÇÕES</t>
  </si>
  <si>
    <t>Data de referência: 30/06/2024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</si>
</sst>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2" fontId="36" fillId="55" borderId="43" xfId="278" applyNumberFormat="1" applyFont="1" applyFill="1" applyBorder="1" applyAlignment="1">
      <alignment horizontal="center" vertical="center" wrapText="1"/>
      <protection/>
    </xf>
    <xf numFmtId="43" fontId="34" fillId="0" borderId="0" xfId="434" applyFont="1" applyAlignment="1">
      <alignment/>
    </xf>
    <xf numFmtId="0" fontId="36" fillId="55" borderId="43" xfId="278" applyFont="1" applyFill="1" applyBorder="1" applyAlignment="1">
      <alignment horizontal="center" vertical="center" wrapText="1"/>
      <protection/>
    </xf>
    <xf numFmtId="20" fontId="0" fillId="0" borderId="0" xfId="0" applyNumberFormat="1" applyAlignment="1">
      <alignment/>
    </xf>
    <xf numFmtId="4" fontId="36" fillId="55" borderId="43" xfId="278" applyNumberFormat="1" applyFont="1" applyFill="1" applyBorder="1" applyAlignment="1">
      <alignment horizontal="center" vertical="center" wrapText="1"/>
      <protection/>
    </xf>
    <xf numFmtId="0" fontId="36" fillId="55" borderId="43" xfId="278" applyNumberFormat="1" applyFont="1" applyFill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justify" vertical="center" wrapText="1"/>
      <protection/>
    </xf>
    <xf numFmtId="195" fontId="36" fillId="55" borderId="43" xfId="439" applyNumberFormat="1" applyFont="1" applyFill="1" applyBorder="1" applyAlignment="1" applyProtection="1">
      <alignment horizontal="center" vertical="center" wrapText="1"/>
      <protection/>
    </xf>
    <xf numFmtId="195" fontId="36" fillId="55" borderId="46" xfId="439" applyNumberFormat="1" applyFont="1" applyFill="1" applyBorder="1" applyAlignment="1" applyProtection="1">
      <alignment horizontal="center" vertical="center" wrapText="1"/>
      <protection/>
    </xf>
    <xf numFmtId="0" fontId="36" fillId="55" borderId="43" xfId="278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58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center" vertical="center" wrapText="1"/>
      <protection/>
    </xf>
    <xf numFmtId="0" fontId="36" fillId="0" borderId="60" xfId="278" applyFont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center" vertical="center" wrapText="1"/>
      <protection/>
    </xf>
    <xf numFmtId="0" fontId="36" fillId="55" borderId="46" xfId="278" applyFont="1" applyFill="1" applyBorder="1" applyAlignment="1">
      <alignment horizontal="center" vertical="center" wrapText="1"/>
      <protection/>
    </xf>
    <xf numFmtId="0" fontId="36" fillId="14" borderId="61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62" xfId="278" applyFont="1" applyFill="1" applyBorder="1" applyAlignment="1">
      <alignment horizontal="center" vertical="center" wrapText="1"/>
      <protection/>
    </xf>
    <xf numFmtId="0" fontId="36" fillId="55" borderId="63" xfId="278" applyFont="1" applyFill="1" applyBorder="1" applyAlignment="1">
      <alignment horizontal="center" vertical="center" wrapText="1"/>
      <protection/>
    </xf>
    <xf numFmtId="0" fontId="36" fillId="55" borderId="64" xfId="278" applyFont="1" applyFill="1" applyBorder="1" applyAlignment="1">
      <alignment horizontal="center" vertical="center" wrapText="1"/>
      <protection/>
    </xf>
    <xf numFmtId="0" fontId="36" fillId="55" borderId="65" xfId="278" applyFont="1" applyFill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27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29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28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30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6" t="s">
        <v>32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7" t="s">
        <v>33</v>
      </c>
      <c r="C7" s="78"/>
      <c r="D7" s="78"/>
      <c r="E7" s="78"/>
      <c r="F7" s="78"/>
      <c r="G7" s="78"/>
      <c r="H7" s="78"/>
      <c r="I7" s="78"/>
      <c r="J7" s="78"/>
      <c r="K7" s="79"/>
      <c r="L7" s="80" t="s">
        <v>34</v>
      </c>
      <c r="M7" s="82" t="s">
        <v>35</v>
      </c>
      <c r="N7" s="83"/>
      <c r="O7" s="80" t="s">
        <v>36</v>
      </c>
      <c r="P7" s="80" t="s">
        <v>69</v>
      </c>
      <c r="Q7" s="77" t="s">
        <v>37</v>
      </c>
      <c r="R7" s="79"/>
      <c r="S7" s="80" t="s">
        <v>38</v>
      </c>
      <c r="T7" s="77" t="s">
        <v>39</v>
      </c>
      <c r="U7" s="78"/>
      <c r="V7" s="78"/>
      <c r="W7" s="78"/>
      <c r="X7" s="78"/>
      <c r="Y7" s="79"/>
    </row>
    <row r="8" spans="2:25" ht="21.75" customHeight="1">
      <c r="B8" s="84" t="s">
        <v>40</v>
      </c>
      <c r="C8" s="85"/>
      <c r="D8" s="87" t="s">
        <v>41</v>
      </c>
      <c r="E8" s="87" t="s">
        <v>68</v>
      </c>
      <c r="F8" s="89" t="s">
        <v>42</v>
      </c>
      <c r="G8" s="90"/>
      <c r="H8" s="87" t="s">
        <v>43</v>
      </c>
      <c r="I8" s="91" t="s">
        <v>44</v>
      </c>
      <c r="J8" s="92"/>
      <c r="K8" s="87" t="s">
        <v>45</v>
      </c>
      <c r="L8" s="81"/>
      <c r="M8" s="12" t="s">
        <v>46</v>
      </c>
      <c r="N8" s="12" t="s">
        <v>47</v>
      </c>
      <c r="O8" s="81"/>
      <c r="P8" s="81"/>
      <c r="Q8" s="13" t="s">
        <v>48</v>
      </c>
      <c r="R8" s="13" t="s">
        <v>49</v>
      </c>
      <c r="S8" s="81"/>
      <c r="T8" s="14" t="s">
        <v>50</v>
      </c>
      <c r="U8" s="15" t="s">
        <v>51</v>
      </c>
      <c r="V8" s="14" t="s">
        <v>52</v>
      </c>
      <c r="W8" s="16" t="s">
        <v>51</v>
      </c>
      <c r="X8" s="17" t="s">
        <v>53</v>
      </c>
      <c r="Y8" s="16" t="s">
        <v>51</v>
      </c>
    </row>
    <row r="9" spans="2:25" ht="43.5" customHeight="1" thickBot="1">
      <c r="B9" s="18" t="s">
        <v>54</v>
      </c>
      <c r="C9" s="18" t="s">
        <v>55</v>
      </c>
      <c r="D9" s="88"/>
      <c r="E9" s="88"/>
      <c r="F9" s="19" t="s">
        <v>56</v>
      </c>
      <c r="G9" s="19" t="s">
        <v>57</v>
      </c>
      <c r="H9" s="88"/>
      <c r="I9" s="19" t="s">
        <v>54</v>
      </c>
      <c r="J9" s="19" t="s">
        <v>55</v>
      </c>
      <c r="K9" s="88"/>
      <c r="L9" s="18" t="s">
        <v>2</v>
      </c>
      <c r="M9" s="20" t="s">
        <v>4</v>
      </c>
      <c r="N9" s="20" t="s">
        <v>1</v>
      </c>
      <c r="O9" s="20" t="s">
        <v>58</v>
      </c>
      <c r="P9" s="20" t="s">
        <v>7</v>
      </c>
      <c r="Q9" s="20" t="s">
        <v>6</v>
      </c>
      <c r="R9" s="20" t="s">
        <v>59</v>
      </c>
      <c r="S9" s="18" t="s">
        <v>60</v>
      </c>
      <c r="T9" s="21" t="s">
        <v>3</v>
      </c>
      <c r="U9" s="22" t="s">
        <v>61</v>
      </c>
      <c r="V9" s="21" t="s">
        <v>62</v>
      </c>
      <c r="W9" s="22" t="s">
        <v>63</v>
      </c>
      <c r="X9" s="23" t="s">
        <v>64</v>
      </c>
      <c r="Y9" s="22" t="s">
        <v>65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82" t="s">
        <v>5</v>
      </c>
      <c r="C32" s="86"/>
      <c r="D32" s="86"/>
      <c r="E32" s="86"/>
      <c r="F32" s="86"/>
      <c r="G32" s="86"/>
      <c r="H32" s="86"/>
      <c r="I32" s="86"/>
      <c r="J32" s="86"/>
      <c r="K32" s="83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66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67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3"/>
  <sheetViews>
    <sheetView showGridLines="0" tabSelected="1" zoomScale="120" zoomScaleNormal="120" zoomScalePageLayoutView="0" workbookViewId="0" topLeftCell="A1">
      <selection activeCell="G17" sqref="G17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27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72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28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73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6" t="s">
        <v>77</v>
      </c>
      <c r="C6" s="76"/>
      <c r="D6" s="76"/>
      <c r="E6" s="76"/>
      <c r="F6" s="76"/>
      <c r="G6" s="76"/>
      <c r="H6" s="76"/>
      <c r="I6" s="76"/>
      <c r="J6" s="76"/>
    </row>
    <row r="7" spans="2:10" ht="17.25" customHeight="1">
      <c r="B7" s="54" t="s">
        <v>31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103" t="s">
        <v>8</v>
      </c>
      <c r="C8" s="104"/>
      <c r="D8" s="104" t="s">
        <v>9</v>
      </c>
      <c r="E8" s="104"/>
      <c r="F8" s="104"/>
      <c r="G8" s="104"/>
      <c r="H8" s="104"/>
      <c r="I8" s="104"/>
      <c r="J8" s="105"/>
    </row>
    <row r="9" spans="2:10" ht="12.75">
      <c r="B9" s="113"/>
      <c r="C9" s="114"/>
      <c r="D9" s="114" t="s">
        <v>10</v>
      </c>
      <c r="E9" s="114" t="s">
        <v>11</v>
      </c>
      <c r="F9" s="114" t="s">
        <v>12</v>
      </c>
      <c r="G9" s="114" t="s">
        <v>13</v>
      </c>
      <c r="H9" s="114" t="s">
        <v>14</v>
      </c>
      <c r="I9" s="114"/>
      <c r="J9" s="115"/>
    </row>
    <row r="10" spans="2:10" ht="12.75">
      <c r="B10" s="60" t="s">
        <v>15</v>
      </c>
      <c r="C10" s="57" t="s">
        <v>16</v>
      </c>
      <c r="D10" s="114"/>
      <c r="E10" s="114"/>
      <c r="F10" s="114"/>
      <c r="G10" s="114"/>
      <c r="H10" s="57" t="s">
        <v>17</v>
      </c>
      <c r="I10" s="57" t="s">
        <v>18</v>
      </c>
      <c r="J10" s="61" t="s">
        <v>0</v>
      </c>
    </row>
    <row r="11" spans="2:10" ht="12.75">
      <c r="B11" s="62" t="s">
        <v>71</v>
      </c>
      <c r="C11" s="55"/>
      <c r="D11" s="68">
        <v>224</v>
      </c>
      <c r="E11" s="68">
        <v>46</v>
      </c>
      <c r="F11" s="68">
        <v>66</v>
      </c>
      <c r="G11" s="75">
        <v>22</v>
      </c>
      <c r="H11" s="68">
        <v>294</v>
      </c>
      <c r="I11" s="68">
        <f>395+14</f>
        <v>409</v>
      </c>
      <c r="J11" s="68">
        <f>I11+H11</f>
        <v>703</v>
      </c>
    </row>
    <row r="12" spans="2:10" ht="12.75">
      <c r="B12" s="62"/>
      <c r="C12" s="55"/>
      <c r="D12" s="72"/>
      <c r="E12" s="72"/>
      <c r="F12" s="72"/>
      <c r="G12" s="72"/>
      <c r="H12" s="73"/>
      <c r="I12" s="73"/>
      <c r="J12" s="74"/>
    </row>
    <row r="13" spans="2:13" ht="12.75">
      <c r="B13" s="62"/>
      <c r="C13" s="55"/>
      <c r="D13" s="55"/>
      <c r="E13" s="55"/>
      <c r="F13" s="55"/>
      <c r="G13" s="55"/>
      <c r="H13" s="56"/>
      <c r="I13" s="56"/>
      <c r="J13" s="63"/>
      <c r="M13" s="69"/>
    </row>
    <row r="14" spans="2:13" ht="12.75">
      <c r="B14" s="62"/>
      <c r="C14" s="55"/>
      <c r="D14" s="55"/>
      <c r="E14" s="55"/>
      <c r="F14" s="55"/>
      <c r="G14" s="55"/>
      <c r="H14" s="56"/>
      <c r="I14" s="56"/>
      <c r="J14" s="63"/>
      <c r="M14" s="69"/>
    </row>
    <row r="15" spans="2:13" ht="12.75">
      <c r="B15" s="62"/>
      <c r="C15" s="55"/>
      <c r="D15" s="55"/>
      <c r="E15" s="58"/>
      <c r="F15" s="55"/>
      <c r="G15" s="55"/>
      <c r="H15" s="56"/>
      <c r="I15" s="56"/>
      <c r="J15" s="63"/>
      <c r="M15" s="69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109" t="s">
        <v>0</v>
      </c>
      <c r="C23" s="110"/>
      <c r="D23" s="65">
        <f aca="true" t="shared" si="0" ref="D23:J23">SUM(D11:D22)</f>
        <v>224</v>
      </c>
      <c r="E23" s="65">
        <f t="shared" si="0"/>
        <v>46</v>
      </c>
      <c r="F23" s="65">
        <f t="shared" si="0"/>
        <v>66</v>
      </c>
      <c r="G23" s="65">
        <f t="shared" si="0"/>
        <v>22</v>
      </c>
      <c r="H23" s="65">
        <f t="shared" si="0"/>
        <v>294</v>
      </c>
      <c r="I23" s="65">
        <f t="shared" si="0"/>
        <v>409</v>
      </c>
      <c r="J23" s="65">
        <f t="shared" si="0"/>
        <v>703</v>
      </c>
    </row>
    <row r="24" spans="2:10" ht="12.75">
      <c r="B24" s="111"/>
      <c r="C24" s="111"/>
      <c r="D24" s="111"/>
      <c r="E24" s="111"/>
      <c r="F24" s="111"/>
      <c r="G24" s="111"/>
      <c r="H24" s="111"/>
      <c r="I24" s="111"/>
      <c r="J24" s="111"/>
    </row>
    <row r="25" spans="2:10" ht="12.75">
      <c r="B25" s="112" t="s">
        <v>70</v>
      </c>
      <c r="C25" s="112"/>
      <c r="D25" s="112"/>
      <c r="E25" s="112"/>
      <c r="F25" s="112"/>
      <c r="G25" s="112"/>
      <c r="H25" s="112"/>
      <c r="I25" s="112"/>
      <c r="J25" s="112"/>
    </row>
    <row r="26" spans="2:10" ht="36">
      <c r="B26" s="103" t="s">
        <v>19</v>
      </c>
      <c r="C26" s="104"/>
      <c r="D26" s="59" t="s">
        <v>20</v>
      </c>
      <c r="E26" s="104" t="s">
        <v>21</v>
      </c>
      <c r="F26" s="104"/>
      <c r="G26" s="104"/>
      <c r="H26" s="104"/>
      <c r="I26" s="104"/>
      <c r="J26" s="105"/>
    </row>
    <row r="27" spans="2:10" ht="12.75">
      <c r="B27" s="93" t="s">
        <v>22</v>
      </c>
      <c r="C27" s="94"/>
      <c r="D27" s="70">
        <v>1393.1</v>
      </c>
      <c r="E27" s="106" t="s">
        <v>76</v>
      </c>
      <c r="F27" s="107"/>
      <c r="G27" s="107"/>
      <c r="H27" s="107"/>
      <c r="I27" s="107"/>
      <c r="J27" s="108"/>
    </row>
    <row r="28" spans="2:10" ht="12.75">
      <c r="B28" s="93" t="s">
        <v>23</v>
      </c>
      <c r="C28" s="94"/>
      <c r="D28" s="70">
        <v>1178.82</v>
      </c>
      <c r="E28" s="101" t="s">
        <v>76</v>
      </c>
      <c r="F28" s="101"/>
      <c r="G28" s="101"/>
      <c r="H28" s="101"/>
      <c r="I28" s="101"/>
      <c r="J28" s="102"/>
    </row>
    <row r="29" spans="2:10" ht="12.75">
      <c r="B29" s="93" t="s">
        <v>24</v>
      </c>
      <c r="C29" s="94"/>
      <c r="D29" s="66">
        <v>58.82</v>
      </c>
      <c r="E29" s="95" t="s">
        <v>74</v>
      </c>
      <c r="F29" s="95"/>
      <c r="G29" s="95"/>
      <c r="H29" s="95"/>
      <c r="I29" s="95"/>
      <c r="J29" s="96"/>
    </row>
    <row r="30" spans="2:10" ht="12.75">
      <c r="B30" s="93" t="s">
        <v>25</v>
      </c>
      <c r="C30" s="94"/>
      <c r="D30" s="75">
        <v>22</v>
      </c>
      <c r="E30" s="95"/>
      <c r="F30" s="95"/>
      <c r="G30" s="95"/>
      <c r="H30" s="95"/>
      <c r="I30" s="95"/>
      <c r="J30" s="96"/>
    </row>
    <row r="31" spans="2:10" ht="21.75" customHeight="1">
      <c r="B31" s="97" t="s">
        <v>26</v>
      </c>
      <c r="C31" s="98"/>
      <c r="D31" s="71">
        <v>579.39</v>
      </c>
      <c r="E31" s="99" t="s">
        <v>75</v>
      </c>
      <c r="F31" s="99"/>
      <c r="G31" s="99"/>
      <c r="H31" s="99"/>
      <c r="I31" s="99"/>
      <c r="J31" s="100"/>
    </row>
    <row r="32" spans="2:10" ht="12.75">
      <c r="B32" s="11"/>
      <c r="C32" s="11"/>
      <c r="D32" s="67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Renata Farias Brandao Cortes Prado</cp:lastModifiedBy>
  <cp:lastPrinted>2022-08-09T16:32:44Z</cp:lastPrinted>
  <dcterms:created xsi:type="dcterms:W3CDTF">2010-01-11T15:46:31Z</dcterms:created>
  <dcterms:modified xsi:type="dcterms:W3CDTF">2024-07-02T20:29:49Z</dcterms:modified>
  <cp:category/>
  <cp:version/>
  <cp:contentType/>
  <cp:contentStatus/>
</cp:coreProperties>
</file>