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RESOLUÇÃO 102 CNJ\QUADROS_CNJ_PUBLICAR NA INTRANET 2010-2018\QUADROS 2018 PUBLICAÇÃO PORTAL\DEZEMBRO 2018\ANEXO IV LETRAS A.B.C..E e G CARGOS EFETIVO E COMISSIOANADOS\"/>
    </mc:Choice>
  </mc:AlternateContent>
  <xr:revisionPtr revIDLastSave="0" documentId="13_ncr:1_{89D6D990-1811-47C3-B758-898407F21F8F}" xr6:coauthVersionLast="28" xr6:coauthVersionMax="28" xr10:uidLastSave="{00000000-0000-0000-0000-000000000000}"/>
  <bookViews>
    <workbookView xWindow="120" yWindow="120" windowWidth="15180" windowHeight="8832" tabRatio="911" xr2:uid="{00000000-000D-0000-FFFF-FFFF00000000}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38" i="3" l="1"/>
  <c r="J39" i="3" l="1"/>
  <c r="K39" i="3" l="1"/>
  <c r="H37" i="3" l="1"/>
  <c r="H21" i="3" l="1"/>
  <c r="H27" i="3" l="1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26" i="3"/>
  <c r="J26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J21" i="3"/>
  <c r="H22" i="3"/>
  <c r="J22" i="3" s="1"/>
  <c r="H23" i="3"/>
  <c r="J23" i="3" s="1"/>
  <c r="H24" i="3"/>
  <c r="J24" i="3" s="1"/>
  <c r="H12" i="3"/>
  <c r="K53" i="3"/>
  <c r="L53" i="3"/>
  <c r="N53" i="3"/>
  <c r="M41" i="3"/>
  <c r="M42" i="3"/>
  <c r="M43" i="3"/>
  <c r="M44" i="3"/>
  <c r="M45" i="3"/>
  <c r="M46" i="3"/>
  <c r="M47" i="3"/>
  <c r="M48" i="3"/>
  <c r="M49" i="3"/>
  <c r="M50" i="3"/>
  <c r="M51" i="3"/>
  <c r="M52" i="3"/>
  <c r="M40" i="3"/>
  <c r="L39" i="3"/>
  <c r="N39" i="3"/>
  <c r="M27" i="3"/>
  <c r="M28" i="3"/>
  <c r="M29" i="3"/>
  <c r="M30" i="3"/>
  <c r="M31" i="3"/>
  <c r="M32" i="3"/>
  <c r="M33" i="3"/>
  <c r="M34" i="3"/>
  <c r="M35" i="3"/>
  <c r="M36" i="3"/>
  <c r="M37" i="3"/>
  <c r="M38" i="3"/>
  <c r="M26" i="3"/>
  <c r="M13" i="3"/>
  <c r="M14" i="3"/>
  <c r="M15" i="3"/>
  <c r="M16" i="3"/>
  <c r="M17" i="3"/>
  <c r="M18" i="3"/>
  <c r="M19" i="3"/>
  <c r="M20" i="3"/>
  <c r="M21" i="3"/>
  <c r="M22" i="3"/>
  <c r="M23" i="3"/>
  <c r="M24" i="3"/>
  <c r="K25" i="3"/>
  <c r="L25" i="3"/>
  <c r="N25" i="3"/>
  <c r="M12" i="3"/>
  <c r="F25" i="3"/>
  <c r="F39" i="3"/>
  <c r="F53" i="3"/>
  <c r="I25" i="3"/>
  <c r="I39" i="3"/>
  <c r="I53" i="3"/>
  <c r="G25" i="3"/>
  <c r="G39" i="3"/>
  <c r="H39" i="3" s="1"/>
  <c r="G53" i="3"/>
  <c r="L55" i="3" l="1"/>
  <c r="K55" i="3"/>
  <c r="M53" i="3"/>
  <c r="J53" i="3"/>
  <c r="M25" i="3"/>
  <c r="M39" i="3"/>
  <c r="H53" i="3"/>
  <c r="N55" i="3"/>
  <c r="I55" i="3"/>
  <c r="G55" i="3"/>
  <c r="F55" i="3"/>
  <c r="H25" i="3"/>
  <c r="J12" i="3"/>
  <c r="J25" i="3" s="1"/>
  <c r="M55" i="3" l="1"/>
  <c r="J55" i="3"/>
  <c r="H55" i="3"/>
</calcChain>
</file>

<file path=xl/sharedStrings.xml><?xml version="1.0" encoding="utf-8"?>
<sst xmlns="http://schemas.openxmlformats.org/spreadsheetml/2006/main" count="82" uniqueCount="43">
  <si>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</si>
  <si>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</si>
  <si>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</si>
  <si>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</si>
  <si>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</si>
  <si>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</si>
  <si>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</si>
  <si>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</si>
  <si>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</si>
  <si>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</si>
  <si>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</si>
  <si>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</si>
  <si>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</si>
  <si>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</si>
  <si>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</si>
  <si>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</si>
  <si>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</si>
  <si>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</si>
  <si>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</si>
  <si>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</si>
  <si>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</si>
  <si>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</si>
  <si>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</si>
  <si>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</si>
  <si>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</si>
  <si>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</si>
  <si>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</si>
  <si>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</si>
  <si>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</si>
  <si>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</si>
  <si>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</si>
  <si>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</si>
  <si>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</si>
  <si>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</si>
  <si>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</si>
  <si>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</si>
  <si>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</si>
  <si>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</si>
  <si>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</si>
  <si>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</si>
  <si>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</si>
  <si>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</si>
  <si>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>Data de referência: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</si>
</sst>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232" xr:uid="{00000000-0005-0000-0000-0000E8000000}"/>
    <cellStyle name="Normal 2" xfId="233" xr:uid="{00000000-0005-0000-0000-0000E9000000}"/>
    <cellStyle name="Normal 2 2" xfId="234" xr:uid="{00000000-0005-0000-0000-0000EA000000}"/>
    <cellStyle name="Normal 2 3" xfId="235" xr:uid="{00000000-0005-0000-0000-0000EB000000}"/>
    <cellStyle name="Normal 2 3 2" xfId="236" xr:uid="{00000000-0005-0000-0000-0000EC000000}"/>
    <cellStyle name="Normal 2 3_00_Decisão Anexo V 2015_MEMORIAL_Oficial SOF" xfId="237" xr:uid="{00000000-0005-0000-0000-0000ED000000}"/>
    <cellStyle name="Normal 2 4" xfId="238" xr:uid="{00000000-0005-0000-0000-0000EE000000}"/>
    <cellStyle name="Normal 2 5" xfId="239" xr:uid="{00000000-0005-0000-0000-0000EF000000}"/>
    <cellStyle name="Normal 2 6" xfId="240" xr:uid="{00000000-0005-0000-0000-0000F0000000}"/>
    <cellStyle name="Normal 2 7" xfId="241" xr:uid="{00000000-0005-0000-0000-0000F1000000}"/>
    <cellStyle name="Normal 2_00_Decisão Anexo V 2015_MEMORIAL_Oficial SOF" xfId="242" xr:uid="{00000000-0005-0000-0000-0000F2000000}"/>
    <cellStyle name="Normal 3" xfId="243" xr:uid="{00000000-0005-0000-0000-0000F3000000}"/>
    <cellStyle name="Normal 3 2" xfId="244" xr:uid="{00000000-0005-0000-0000-0000F4000000}"/>
    <cellStyle name="Normal 3_05_Impactos_Demais PLs_2013_Dados CNJ de jul-12" xfId="245" xr:uid="{00000000-0005-0000-0000-0000F5000000}"/>
    <cellStyle name="Normal 4" xfId="246" xr:uid="{00000000-0005-0000-0000-0000F6000000}"/>
    <cellStyle name="Normal 5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ta 2" xfId="252" xr:uid="{00000000-0005-0000-0000-0000FC000000}"/>
    <cellStyle name="Nota 2 2" xfId="253" xr:uid="{00000000-0005-0000-0000-0000FD000000}"/>
    <cellStyle name="Nota 2_00_Decisão Anexo V 2015_MEMORIAL_Oficial SOF" xfId="254" xr:uid="{00000000-0005-0000-0000-0000FE000000}"/>
    <cellStyle name="Nota 3" xfId="255" xr:uid="{00000000-0005-0000-0000-0000FF000000}"/>
    <cellStyle name="Nota 4" xfId="256" xr:uid="{00000000-0005-0000-0000-000000010000}"/>
    <cellStyle name="Note" xfId="257" xr:uid="{00000000-0005-0000-0000-000001010000}"/>
    <cellStyle name="Output" xfId="258" xr:uid="{00000000-0005-0000-0000-000002010000}"/>
    <cellStyle name="Percent_Agenda" xfId="259" xr:uid="{00000000-0005-0000-0000-000003010000}"/>
    <cellStyle name="Percentual" xfId="260" xr:uid="{00000000-0005-0000-0000-000004010000}"/>
    <cellStyle name="Ponto" xfId="261" xr:uid="{00000000-0005-0000-0000-000005010000}"/>
    <cellStyle name="Porcentagem 10" xfId="262" xr:uid="{00000000-0005-0000-0000-000006010000}"/>
    <cellStyle name="Porcentagem 2" xfId="263" xr:uid="{00000000-0005-0000-0000-000007010000}"/>
    <cellStyle name="Porcentagem 2 2" xfId="264" xr:uid="{00000000-0005-0000-0000-000008010000}"/>
    <cellStyle name="Porcentagem 2 3" xfId="265" xr:uid="{00000000-0005-0000-0000-000009010000}"/>
    <cellStyle name="Porcentagem 2_FCDF 2014_2ª Versão" xfId="266" xr:uid="{00000000-0005-0000-0000-00000A010000}"/>
    <cellStyle name="Porcentagem 3" xfId="267" xr:uid="{00000000-0005-0000-0000-00000B010000}"/>
    <cellStyle name="Porcentagem 4" xfId="268" xr:uid="{00000000-0005-0000-0000-00000C010000}"/>
    <cellStyle name="Porcentagem 5" xfId="269" xr:uid="{00000000-0005-0000-0000-00000D010000}"/>
    <cellStyle name="Porcentagem 6" xfId="270" xr:uid="{00000000-0005-0000-0000-00000E010000}"/>
    <cellStyle name="Porcentagem 7" xfId="271" xr:uid="{00000000-0005-0000-0000-00000F010000}"/>
    <cellStyle name="Porcentagem 8" xfId="272" xr:uid="{00000000-0005-0000-0000-000010010000}"/>
    <cellStyle name="Porcentagem 9" xfId="273" xr:uid="{00000000-0005-0000-0000-000011010000}"/>
    <cellStyle name="rodape" xfId="274" xr:uid="{00000000-0005-0000-0000-000012010000}"/>
    <cellStyle name="Saída 2" xfId="275" xr:uid="{00000000-0005-0000-0000-000013010000}"/>
    <cellStyle name="Saída 2 2" xfId="276" xr:uid="{00000000-0005-0000-0000-000014010000}"/>
    <cellStyle name="Saída 2_05_Impactos_Demais PLs_2013_Dados CNJ de jul-12" xfId="277" xr:uid="{00000000-0005-0000-0000-000015010000}"/>
    <cellStyle name="Saída 3" xfId="278" xr:uid="{00000000-0005-0000-0000-000016010000}"/>
    <cellStyle name="Saída 4" xfId="279" xr:uid="{00000000-0005-0000-0000-000017010000}"/>
    <cellStyle name="Sep. milhar [0]" xfId="280" xr:uid="{00000000-0005-0000-0000-000018010000}"/>
    <cellStyle name="Sep. milhar [2]" xfId="281" xr:uid="{00000000-0005-0000-0000-000019010000}"/>
    <cellStyle name="Separador de m" xfId="282" xr:uid="{00000000-0005-0000-0000-00001A010000}"/>
    <cellStyle name="Separador de milhares 10" xfId="283" xr:uid="{00000000-0005-0000-0000-00001B010000}"/>
    <cellStyle name="Separador de milhares 2" xfId="284" xr:uid="{00000000-0005-0000-0000-00001C010000}"/>
    <cellStyle name="Separador de milhares 2 2" xfId="285" xr:uid="{00000000-0005-0000-0000-00001D010000}"/>
    <cellStyle name="Separador de milhares 2 2 3" xfId="286" xr:uid="{00000000-0005-0000-0000-00001E010000}"/>
    <cellStyle name="Separador de milhares 2 2 6" xfId="287" xr:uid="{00000000-0005-0000-0000-00001F010000}"/>
    <cellStyle name="Separador de milhares 2 2_00_Decisão Anexo V 2015_MEMORIAL_Oficial SOF" xfId="288" xr:uid="{00000000-0005-0000-0000-000020010000}"/>
    <cellStyle name="Separador de milhares 2 3" xfId="289" xr:uid="{00000000-0005-0000-0000-000021010000}"/>
    <cellStyle name="Separador de milhares 2 3 2" xfId="290" xr:uid="{00000000-0005-0000-0000-000022010000}"/>
    <cellStyle name="Separador de milhares 2 3 2 2" xfId="291" xr:uid="{00000000-0005-0000-0000-000023010000}"/>
    <cellStyle name="Separador de milhares 2 3 2 2 2" xfId="292" xr:uid="{00000000-0005-0000-0000-000024010000}"/>
    <cellStyle name="Separador de milhares 2 3 2 2_00_Decisão Anexo V 2015_MEMORIAL_Oficial SOF" xfId="293" xr:uid="{00000000-0005-0000-0000-000025010000}"/>
    <cellStyle name="Separador de milhares 2 3 2_00_Decisão Anexo V 2015_MEMORIAL_Oficial SOF" xfId="294" xr:uid="{00000000-0005-0000-0000-000026010000}"/>
    <cellStyle name="Separador de milhares 2 3 3" xfId="295" xr:uid="{00000000-0005-0000-0000-000027010000}"/>
    <cellStyle name="Separador de milhares 2 3_00_Decisão Anexo V 2015_MEMORIAL_Oficial SOF" xfId="296" xr:uid="{00000000-0005-0000-0000-000028010000}"/>
    <cellStyle name="Separador de milhares 2 4" xfId="297" xr:uid="{00000000-0005-0000-0000-000029010000}"/>
    <cellStyle name="Separador de milhares 2 5" xfId="298" xr:uid="{00000000-0005-0000-0000-00002A010000}"/>
    <cellStyle name="Separador de milhares 2 5 2" xfId="299" xr:uid="{00000000-0005-0000-0000-00002B010000}"/>
    <cellStyle name="Separador de milhares 2 5_00_Decisão Anexo V 2015_MEMORIAL_Oficial SOF" xfId="300" xr:uid="{00000000-0005-0000-0000-00002C010000}"/>
    <cellStyle name="Separador de milhares 2_00_Decisão Anexo V 2015_MEMORIAL_Oficial SOF" xfId="301" xr:uid="{00000000-0005-0000-0000-00002D010000}"/>
    <cellStyle name="Separador de milhares 3" xfId="302" xr:uid="{00000000-0005-0000-0000-00002E010000}"/>
    <cellStyle name="Separador de milhares 3 2" xfId="303" xr:uid="{00000000-0005-0000-0000-00002F010000}"/>
    <cellStyle name="Separador de milhares 3 3" xfId="304" xr:uid="{00000000-0005-0000-0000-000030010000}"/>
    <cellStyle name="Separador de milhares 3_00_Decisão Anexo V 2015_MEMORIAL_Oficial SOF" xfId="305" xr:uid="{00000000-0005-0000-0000-000031010000}"/>
    <cellStyle name="Separador de milhares 4" xfId="306" xr:uid="{00000000-0005-0000-0000-000032010000}"/>
    <cellStyle name="Separador de milhares 5" xfId="307" xr:uid="{00000000-0005-0000-0000-000033010000}"/>
    <cellStyle name="Separador de milhares 6" xfId="308" xr:uid="{00000000-0005-0000-0000-000034010000}"/>
    <cellStyle name="Separador de milhares 7" xfId="309" xr:uid="{00000000-0005-0000-0000-000035010000}"/>
    <cellStyle name="Separador de milhares 8" xfId="310" xr:uid="{00000000-0005-0000-0000-000036010000}"/>
    <cellStyle name="Separador de milhares 9" xfId="311" xr:uid="{00000000-0005-0000-0000-000037010000}"/>
    <cellStyle name="TableStyleLight1" xfId="312" xr:uid="{00000000-0005-0000-0000-000038010000}"/>
    <cellStyle name="TableStyleLight1 2" xfId="313" xr:uid="{00000000-0005-0000-0000-000039010000}"/>
    <cellStyle name="TableStyleLight1 3" xfId="314" xr:uid="{00000000-0005-0000-0000-00003A010000}"/>
    <cellStyle name="TableStyleLight1 5" xfId="315" xr:uid="{00000000-0005-0000-0000-00003B010000}"/>
    <cellStyle name="TableStyleLight1_00_Decisão Anexo V 2015_MEMORIAL_Oficial SOF" xfId="316" xr:uid="{00000000-0005-0000-0000-00003C010000}"/>
    <cellStyle name="Texto de Aviso 2" xfId="317" xr:uid="{00000000-0005-0000-0000-00003D010000}"/>
    <cellStyle name="Texto de Aviso 2 2" xfId="318" xr:uid="{00000000-0005-0000-0000-00003E010000}"/>
    <cellStyle name="Texto de Aviso 2_05_Impactos_Demais PLs_2013_Dados CNJ de jul-12" xfId="319" xr:uid="{00000000-0005-0000-0000-00003F010000}"/>
    <cellStyle name="Texto de Aviso 3" xfId="320" xr:uid="{00000000-0005-0000-0000-000040010000}"/>
    <cellStyle name="Texto de Aviso 4" xfId="321" xr:uid="{00000000-0005-0000-0000-000041010000}"/>
    <cellStyle name="Texto Explicativo 2" xfId="322" xr:uid="{00000000-0005-0000-0000-000042010000}"/>
    <cellStyle name="Texto Explicativo 2 2" xfId="323" xr:uid="{00000000-0005-0000-0000-000043010000}"/>
    <cellStyle name="Texto Explicativo 2_05_Impactos_Demais PLs_2013_Dados CNJ de jul-12" xfId="324" xr:uid="{00000000-0005-0000-0000-000044010000}"/>
    <cellStyle name="Texto Explicativo 3" xfId="325" xr:uid="{00000000-0005-0000-0000-000045010000}"/>
    <cellStyle name="Texto Explicativo 4" xfId="326" xr:uid="{00000000-0005-0000-0000-000046010000}"/>
    <cellStyle name="Texto, derecha" xfId="327" xr:uid="{00000000-0005-0000-0000-000047010000}"/>
    <cellStyle name="Texto, izquierda" xfId="328" xr:uid="{00000000-0005-0000-0000-000048010000}"/>
    <cellStyle name="Title" xfId="329" xr:uid="{00000000-0005-0000-0000-000049010000}"/>
    <cellStyle name="Titulo" xfId="330" xr:uid="{00000000-0005-0000-0000-00004A010000}"/>
    <cellStyle name="Título 1 1" xfId="331" xr:uid="{00000000-0005-0000-0000-00004B010000}"/>
    <cellStyle name="Título 1 2" xfId="332" xr:uid="{00000000-0005-0000-0000-00004C010000}"/>
    <cellStyle name="Título 1 2 2" xfId="333" xr:uid="{00000000-0005-0000-0000-00004D010000}"/>
    <cellStyle name="Título 1 2_05_Impactos_Demais PLs_2013_Dados CNJ de jul-12" xfId="334" xr:uid="{00000000-0005-0000-0000-00004E010000}"/>
    <cellStyle name="Título 1 3" xfId="335" xr:uid="{00000000-0005-0000-0000-00004F010000}"/>
    <cellStyle name="Título 1 4" xfId="336" xr:uid="{00000000-0005-0000-0000-000050010000}"/>
    <cellStyle name="Título 10" xfId="337" xr:uid="{00000000-0005-0000-0000-000051010000}"/>
    <cellStyle name="Título 11" xfId="338" xr:uid="{00000000-0005-0000-0000-000052010000}"/>
    <cellStyle name="Título 2 2" xfId="339" xr:uid="{00000000-0005-0000-0000-000053010000}"/>
    <cellStyle name="Título 2 2 2" xfId="340" xr:uid="{00000000-0005-0000-0000-000054010000}"/>
    <cellStyle name="Título 2 2_05_Impactos_Demais PLs_2013_Dados CNJ de jul-12" xfId="341" xr:uid="{00000000-0005-0000-0000-000055010000}"/>
    <cellStyle name="Título 2 3" xfId="342" xr:uid="{00000000-0005-0000-0000-000056010000}"/>
    <cellStyle name="Título 2 4" xfId="343" xr:uid="{00000000-0005-0000-0000-000057010000}"/>
    <cellStyle name="Título 3 2" xfId="344" xr:uid="{00000000-0005-0000-0000-000058010000}"/>
    <cellStyle name="Título 3 2 2" xfId="345" xr:uid="{00000000-0005-0000-0000-000059010000}"/>
    <cellStyle name="Título 3 2_05_Impactos_Demais PLs_2013_Dados CNJ de jul-12" xfId="346" xr:uid="{00000000-0005-0000-0000-00005A010000}"/>
    <cellStyle name="Título 3 3" xfId="347" xr:uid="{00000000-0005-0000-0000-00005B010000}"/>
    <cellStyle name="Título 3 4" xfId="348" xr:uid="{00000000-0005-0000-0000-00005C010000}"/>
    <cellStyle name="Título 4 2" xfId="349" xr:uid="{00000000-0005-0000-0000-00005D010000}"/>
    <cellStyle name="Título 4 2 2" xfId="350" xr:uid="{00000000-0005-0000-0000-00005E010000}"/>
    <cellStyle name="Título 4 2_05_Impactos_Demais PLs_2013_Dados CNJ de jul-12" xfId="351" xr:uid="{00000000-0005-0000-0000-00005F010000}"/>
    <cellStyle name="Título 4 3" xfId="352" xr:uid="{00000000-0005-0000-0000-000060010000}"/>
    <cellStyle name="Título 4 4" xfId="353" xr:uid="{00000000-0005-0000-0000-000061010000}"/>
    <cellStyle name="Título 5" xfId="354" xr:uid="{00000000-0005-0000-0000-000062010000}"/>
    <cellStyle name="Título 5 2" xfId="355" xr:uid="{00000000-0005-0000-0000-000063010000}"/>
    <cellStyle name="Título 5 3" xfId="356" xr:uid="{00000000-0005-0000-0000-000064010000}"/>
    <cellStyle name="Título 5_05_Impactos_Demais PLs_2013_Dados CNJ de jul-12" xfId="357" xr:uid="{00000000-0005-0000-0000-000065010000}"/>
    <cellStyle name="Título 6" xfId="358" xr:uid="{00000000-0005-0000-0000-000066010000}"/>
    <cellStyle name="Título 6 2" xfId="359" xr:uid="{00000000-0005-0000-0000-000067010000}"/>
    <cellStyle name="Título 6_34" xfId="360" xr:uid="{00000000-0005-0000-0000-000068010000}"/>
    <cellStyle name="Título 7" xfId="361" xr:uid="{00000000-0005-0000-0000-000069010000}"/>
    <cellStyle name="Título 8" xfId="362" xr:uid="{00000000-0005-0000-0000-00006A010000}"/>
    <cellStyle name="Título 9" xfId="363" xr:uid="{00000000-0005-0000-0000-00006B010000}"/>
    <cellStyle name="Titulo_00_Equalização ASMED_SOF" xfId="364" xr:uid="{00000000-0005-0000-0000-00006C010000}"/>
    <cellStyle name="Titulo1" xfId="365" xr:uid="{00000000-0005-0000-0000-00006D010000}"/>
    <cellStyle name="Titulo2" xfId="366" xr:uid="{00000000-0005-0000-0000-00006E010000}"/>
    <cellStyle name="Total 2" xfId="367" xr:uid="{00000000-0005-0000-0000-00006F010000}"/>
    <cellStyle name="Total 2 2" xfId="368" xr:uid="{00000000-0005-0000-0000-000070010000}"/>
    <cellStyle name="Total 2_05_Impactos_Demais PLs_2013_Dados CNJ de jul-12" xfId="369" xr:uid="{00000000-0005-0000-0000-000071010000}"/>
    <cellStyle name="Total 3" xfId="370" xr:uid="{00000000-0005-0000-0000-000072010000}"/>
    <cellStyle name="Total 4" xfId="371" xr:uid="{00000000-0005-0000-0000-000073010000}"/>
    <cellStyle name="V¡rgula" xfId="372" xr:uid="{00000000-0005-0000-0000-000074010000}"/>
    <cellStyle name="V¡rgula0" xfId="373" xr:uid="{00000000-0005-0000-0000-000075010000}"/>
    <cellStyle name="Vírgul - Estilo1" xfId="374" xr:uid="{00000000-0005-0000-0000-000076010000}"/>
    <cellStyle name="Vírgula 2" xfId="375" xr:uid="{00000000-0005-0000-0000-000077010000}"/>
    <cellStyle name="Vírgula 2 2" xfId="376" xr:uid="{00000000-0005-0000-0000-000078010000}"/>
    <cellStyle name="Vírgula 3" xfId="377" xr:uid="{00000000-0005-0000-0000-000079010000}"/>
    <cellStyle name="Vírgula 4" xfId="378" xr:uid="{00000000-0005-0000-0000-00007A010000}"/>
    <cellStyle name="Vírgula 5" xfId="379" xr:uid="{00000000-0005-0000-0000-00007B010000}"/>
    <cellStyle name="Vírgula0" xfId="380" xr:uid="{00000000-0005-0000-0000-00007C010000}"/>
    <cellStyle name="Warning Text" xfId="381" xr:uid="{00000000-0005-0000-0000-00007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4"/>
  <sheetViews>
    <sheetView showGridLines="0" tabSelected="1" workbookViewId="0">
      <selection activeCell="R56" sqref="R56"/>
    </sheetView>
  </sheetViews>
  <sheetFormatPr defaultRowHeight="13.2"/>
  <cols>
    <col min="1" max="1" width="1.6640625" customWidth="1"/>
    <col min="2" max="2" width="4.44140625" customWidth="1"/>
    <col min="3" max="4" width="4.109375" customWidth="1"/>
    <col min="5" max="5" width="6.33203125" customWidth="1"/>
    <col min="6" max="10" width="10.6640625" customWidth="1"/>
    <col min="11" max="11" width="11.44140625" bestFit="1" customWidth="1"/>
    <col min="12" max="13" width="10.6640625" customWidth="1"/>
    <col min="14" max="14" width="11.441406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B4" s="6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8">
      <c r="B5" s="8" t="s">
        <v>41</v>
      </c>
      <c r="C5" s="6"/>
      <c r="D5" s="6"/>
      <c r="E5" s="6"/>
      <c r="F5" s="6"/>
      <c r="G5" s="6"/>
      <c r="H5" s="6"/>
      <c r="K5" s="6"/>
      <c r="L5" s="6"/>
      <c r="M5" s="6"/>
      <c r="N5" s="6"/>
    </row>
    <row r="6" spans="1:18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30" t="s">
        <v>24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8">
      <c r="B8" s="8" t="s">
        <v>36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 ht="21" customHeight="1">
      <c r="B9" s="31" t="s">
        <v>38</v>
      </c>
      <c r="C9" s="31"/>
      <c r="D9" s="31"/>
      <c r="E9" s="31"/>
      <c r="F9" s="31" t="s">
        <v>33</v>
      </c>
      <c r="G9" s="31"/>
      <c r="H9" s="31"/>
      <c r="I9" s="31"/>
      <c r="J9" s="31"/>
      <c r="K9" s="31" t="s">
        <v>28</v>
      </c>
      <c r="L9" s="31"/>
      <c r="M9" s="31"/>
      <c r="N9" s="31"/>
      <c r="R9" s="29"/>
    </row>
    <row r="10" spans="1:18" ht="15.75" customHeight="1">
      <c r="B10" s="31"/>
      <c r="C10" s="31"/>
      <c r="D10" s="31"/>
      <c r="E10" s="31"/>
      <c r="F10" s="31" t="s">
        <v>13</v>
      </c>
      <c r="G10" s="31"/>
      <c r="H10" s="31"/>
      <c r="I10" s="31" t="s">
        <v>14</v>
      </c>
      <c r="J10" s="31" t="s">
        <v>15</v>
      </c>
      <c r="K10" s="31" t="s">
        <v>30</v>
      </c>
      <c r="L10" s="31" t="s">
        <v>31</v>
      </c>
      <c r="M10" s="31" t="s">
        <v>15</v>
      </c>
      <c r="N10" s="31" t="s">
        <v>29</v>
      </c>
    </row>
    <row r="11" spans="1:18" ht="26.25" customHeight="1">
      <c r="B11" s="31"/>
      <c r="C11" s="31"/>
      <c r="D11" s="31"/>
      <c r="E11" s="31"/>
      <c r="F11" s="7" t="s">
        <v>16</v>
      </c>
      <c r="G11" s="7" t="s">
        <v>17</v>
      </c>
      <c r="H11" s="7" t="s">
        <v>23</v>
      </c>
      <c r="I11" s="31"/>
      <c r="J11" s="31"/>
      <c r="K11" s="31"/>
      <c r="L11" s="31"/>
      <c r="M11" s="31"/>
      <c r="N11" s="31"/>
    </row>
    <row r="12" spans="1:18">
      <c r="A12" s="3"/>
      <c r="B12" s="9"/>
      <c r="C12" s="10"/>
      <c r="D12" s="11"/>
      <c r="E12" s="12">
        <v>13</v>
      </c>
      <c r="F12" s="13">
        <v>19</v>
      </c>
      <c r="G12" s="13">
        <v>0</v>
      </c>
      <c r="H12" s="13">
        <f>F12+G12</f>
        <v>19</v>
      </c>
      <c r="I12" s="13">
        <v>0</v>
      </c>
      <c r="J12" s="13">
        <f>H12+I12</f>
        <v>19</v>
      </c>
      <c r="K12" s="14">
        <v>15</v>
      </c>
      <c r="L12" s="14">
        <v>0</v>
      </c>
      <c r="M12" s="15">
        <f>K12+L12</f>
        <v>15</v>
      </c>
      <c r="N12" s="14">
        <v>0</v>
      </c>
    </row>
    <row r="13" spans="1:18">
      <c r="A13" s="3"/>
      <c r="B13" s="16" t="s">
        <v>1</v>
      </c>
      <c r="C13" s="17" t="s">
        <v>0</v>
      </c>
      <c r="D13" s="11"/>
      <c r="E13" s="12">
        <v>12</v>
      </c>
      <c r="F13" s="13">
        <v>0</v>
      </c>
      <c r="G13" s="13">
        <v>0</v>
      </c>
      <c r="H13" s="13">
        <f t="shared" ref="H13:H24" si="0">F13+G13</f>
        <v>0</v>
      </c>
      <c r="I13" s="13">
        <v>0</v>
      </c>
      <c r="J13" s="13">
        <f t="shared" ref="H13:J52" si="1">H13+I13</f>
        <v>0</v>
      </c>
      <c r="K13" s="14">
        <v>0</v>
      </c>
      <c r="L13" s="14">
        <v>0</v>
      </c>
      <c r="M13" s="15">
        <f t="shared" ref="M13:M24" si="2">K13+L13</f>
        <v>0</v>
      </c>
      <c r="N13" s="14">
        <v>0</v>
      </c>
    </row>
    <row r="14" spans="1:18">
      <c r="A14" s="3"/>
      <c r="B14" s="16" t="s">
        <v>2</v>
      </c>
      <c r="C14" s="18"/>
      <c r="D14" s="19" t="s">
        <v>6</v>
      </c>
      <c r="E14" s="12">
        <v>11</v>
      </c>
      <c r="F14" s="13">
        <v>1</v>
      </c>
      <c r="G14" s="13">
        <v>0</v>
      </c>
      <c r="H14" s="13">
        <f t="shared" si="0"/>
        <v>1</v>
      </c>
      <c r="I14" s="13">
        <v>0</v>
      </c>
      <c r="J14" s="13">
        <f t="shared" si="1"/>
        <v>1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8">
      <c r="A15" s="3"/>
      <c r="B15" s="16" t="s">
        <v>1</v>
      </c>
      <c r="C15" s="17"/>
      <c r="D15" s="19" t="s">
        <v>10</v>
      </c>
      <c r="E15" s="12">
        <v>10</v>
      </c>
      <c r="F15" s="13">
        <v>0</v>
      </c>
      <c r="G15" s="13">
        <v>0</v>
      </c>
      <c r="H15" s="13">
        <f t="shared" si="0"/>
        <v>0</v>
      </c>
      <c r="I15" s="13">
        <v>0</v>
      </c>
      <c r="J15" s="13">
        <f t="shared" si="1"/>
        <v>0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8">
      <c r="A16" s="3"/>
      <c r="B16" s="16" t="s">
        <v>3</v>
      </c>
      <c r="C16" s="17"/>
      <c r="D16" s="19" t="s">
        <v>25</v>
      </c>
      <c r="E16" s="12">
        <v>9</v>
      </c>
      <c r="F16" s="13">
        <v>0</v>
      </c>
      <c r="G16" s="13">
        <v>0</v>
      </c>
      <c r="H16" s="13">
        <f t="shared" si="0"/>
        <v>0</v>
      </c>
      <c r="I16" s="13">
        <v>0</v>
      </c>
      <c r="J16" s="13">
        <f t="shared" si="1"/>
        <v>0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4</v>
      </c>
      <c r="C17" s="17" t="s">
        <v>5</v>
      </c>
      <c r="D17" s="19" t="s">
        <v>22</v>
      </c>
      <c r="E17" s="12">
        <v>8</v>
      </c>
      <c r="F17" s="13">
        <v>1</v>
      </c>
      <c r="G17" s="13">
        <v>0</v>
      </c>
      <c r="H17" s="13">
        <f t="shared" si="0"/>
        <v>1</v>
      </c>
      <c r="I17" s="13">
        <v>0</v>
      </c>
      <c r="J17" s="13">
        <f t="shared" si="1"/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6</v>
      </c>
      <c r="C18" s="17"/>
      <c r="D18" s="19" t="s">
        <v>12</v>
      </c>
      <c r="E18" s="12">
        <v>7</v>
      </c>
      <c r="F18" s="13">
        <v>0</v>
      </c>
      <c r="G18" s="13">
        <v>0</v>
      </c>
      <c r="H18" s="13">
        <f t="shared" si="0"/>
        <v>0</v>
      </c>
      <c r="I18" s="13">
        <v>0</v>
      </c>
      <c r="J18" s="13">
        <f t="shared" si="1"/>
        <v>0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7</v>
      </c>
      <c r="C19" s="18"/>
      <c r="D19" s="19" t="s">
        <v>4</v>
      </c>
      <c r="E19" s="12">
        <v>6</v>
      </c>
      <c r="F19" s="13">
        <v>4</v>
      </c>
      <c r="G19" s="13">
        <v>0</v>
      </c>
      <c r="H19" s="13">
        <f t="shared" si="0"/>
        <v>4</v>
      </c>
      <c r="I19" s="13">
        <v>0</v>
      </c>
      <c r="J19" s="13">
        <f t="shared" si="1"/>
        <v>4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1</v>
      </c>
      <c r="C20" s="17"/>
      <c r="D20" s="19" t="s">
        <v>9</v>
      </c>
      <c r="E20" s="12">
        <v>5</v>
      </c>
      <c r="F20" s="13">
        <v>4</v>
      </c>
      <c r="G20" s="13">
        <v>0</v>
      </c>
      <c r="H20" s="13">
        <f t="shared" si="0"/>
        <v>4</v>
      </c>
      <c r="I20" s="13">
        <v>0</v>
      </c>
      <c r="J20" s="13">
        <f t="shared" si="1"/>
        <v>4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/>
      <c r="C21" s="17"/>
      <c r="D21" s="19" t="s">
        <v>12</v>
      </c>
      <c r="E21" s="12">
        <v>4</v>
      </c>
      <c r="F21" s="13">
        <v>0</v>
      </c>
      <c r="G21" s="13">
        <v>0</v>
      </c>
      <c r="H21" s="13">
        <f t="shared" si="0"/>
        <v>0</v>
      </c>
      <c r="I21" s="13">
        <v>0</v>
      </c>
      <c r="J21" s="13">
        <f t="shared" si="1"/>
        <v>0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/>
      <c r="C22" s="17" t="s">
        <v>1</v>
      </c>
      <c r="D22" s="11"/>
      <c r="E22" s="12">
        <v>3</v>
      </c>
      <c r="F22" s="13">
        <v>0</v>
      </c>
      <c r="G22" s="13">
        <v>2</v>
      </c>
      <c r="H22" s="13">
        <f t="shared" si="0"/>
        <v>2</v>
      </c>
      <c r="I22" s="13">
        <v>0</v>
      </c>
      <c r="J22" s="13">
        <f t="shared" si="1"/>
        <v>2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1"/>
      <c r="E23" s="12">
        <v>2</v>
      </c>
      <c r="F23" s="13">
        <v>0</v>
      </c>
      <c r="G23" s="13">
        <v>1</v>
      </c>
      <c r="H23" s="13">
        <f t="shared" si="0"/>
        <v>1</v>
      </c>
      <c r="I23" s="13">
        <v>0</v>
      </c>
      <c r="J23" s="13">
        <f t="shared" si="1"/>
        <v>1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20"/>
      <c r="C24" s="18"/>
      <c r="D24" s="11"/>
      <c r="E24" s="9">
        <v>1</v>
      </c>
      <c r="F24" s="13">
        <v>0</v>
      </c>
      <c r="G24" s="13">
        <v>1</v>
      </c>
      <c r="H24" s="13">
        <f t="shared" si="0"/>
        <v>1</v>
      </c>
      <c r="I24" s="13">
        <v>5</v>
      </c>
      <c r="J24" s="13">
        <f t="shared" si="1"/>
        <v>6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33" t="s">
        <v>18</v>
      </c>
      <c r="C25" s="34"/>
      <c r="D25" s="34"/>
      <c r="E25" s="35"/>
      <c r="F25" s="13">
        <f t="shared" ref="F25:N25" si="3">SUM(F12:F24)</f>
        <v>29</v>
      </c>
      <c r="G25" s="13">
        <f t="shared" si="3"/>
        <v>4</v>
      </c>
      <c r="H25" s="21">
        <f t="shared" si="3"/>
        <v>33</v>
      </c>
      <c r="I25" s="13">
        <f t="shared" si="3"/>
        <v>5</v>
      </c>
      <c r="J25" s="21">
        <f t="shared" si="3"/>
        <v>38</v>
      </c>
      <c r="K25" s="22">
        <f t="shared" si="3"/>
        <v>15</v>
      </c>
      <c r="L25" s="22">
        <f t="shared" si="3"/>
        <v>0</v>
      </c>
      <c r="M25" s="13">
        <f t="shared" si="3"/>
        <v>15</v>
      </c>
      <c r="N25" s="13">
        <f t="shared" si="3"/>
        <v>0</v>
      </c>
    </row>
    <row r="26" spans="1:14">
      <c r="A26" s="3"/>
      <c r="B26" s="16"/>
      <c r="C26" s="16"/>
      <c r="D26" s="23"/>
      <c r="E26" s="20">
        <v>13</v>
      </c>
      <c r="F26" s="13">
        <v>113</v>
      </c>
      <c r="G26" s="13">
        <v>0</v>
      </c>
      <c r="H26" s="13">
        <f>F26+G26</f>
        <v>113</v>
      </c>
      <c r="I26" s="13">
        <v>0</v>
      </c>
      <c r="J26" s="13">
        <f t="shared" si="1"/>
        <v>113</v>
      </c>
      <c r="K26" s="14">
        <v>37</v>
      </c>
      <c r="L26" s="14">
        <v>4</v>
      </c>
      <c r="M26" s="14">
        <f>K26+L26</f>
        <v>41</v>
      </c>
      <c r="N26" s="14">
        <v>5</v>
      </c>
    </row>
    <row r="27" spans="1:14">
      <c r="A27" s="3"/>
      <c r="B27" s="16"/>
      <c r="C27" s="16" t="s">
        <v>0</v>
      </c>
      <c r="D27" s="23"/>
      <c r="E27" s="12">
        <v>12</v>
      </c>
      <c r="F27" s="13">
        <v>1</v>
      </c>
      <c r="G27" s="13">
        <v>0</v>
      </c>
      <c r="H27" s="13">
        <f t="shared" ref="H27:H52" si="4">F27+G27</f>
        <v>1</v>
      </c>
      <c r="I27" s="13">
        <v>0</v>
      </c>
      <c r="J27" s="13">
        <f t="shared" si="1"/>
        <v>1</v>
      </c>
      <c r="K27" s="14">
        <v>0</v>
      </c>
      <c r="L27" s="14">
        <v>0</v>
      </c>
      <c r="M27" s="14">
        <f t="shared" ref="M27:M38" si="5">K27+L27</f>
        <v>0</v>
      </c>
      <c r="N27" s="14">
        <v>0</v>
      </c>
    </row>
    <row r="28" spans="1:14">
      <c r="A28" s="3"/>
      <c r="B28" s="16" t="s">
        <v>7</v>
      </c>
      <c r="C28" s="20"/>
      <c r="D28" s="23"/>
      <c r="E28" s="12">
        <v>11</v>
      </c>
      <c r="F28" s="13">
        <v>2</v>
      </c>
      <c r="G28" s="13">
        <v>0</v>
      </c>
      <c r="H28" s="13">
        <f t="shared" si="4"/>
        <v>2</v>
      </c>
      <c r="I28" s="13">
        <v>0</v>
      </c>
      <c r="J28" s="13">
        <f t="shared" si="1"/>
        <v>2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16" t="s">
        <v>8</v>
      </c>
      <c r="C29" s="16"/>
      <c r="D29" s="23" t="s">
        <v>26</v>
      </c>
      <c r="E29" s="12">
        <v>10</v>
      </c>
      <c r="F29" s="13">
        <v>1</v>
      </c>
      <c r="G29" s="13">
        <v>0</v>
      </c>
      <c r="H29" s="13">
        <f t="shared" si="4"/>
        <v>1</v>
      </c>
      <c r="I29" s="13">
        <v>0</v>
      </c>
      <c r="J29" s="13">
        <f t="shared" si="1"/>
        <v>1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16" t="s">
        <v>0</v>
      </c>
      <c r="C30" s="16"/>
      <c r="D30" s="23" t="s">
        <v>8</v>
      </c>
      <c r="E30" s="12">
        <v>9</v>
      </c>
      <c r="F30" s="13">
        <v>3</v>
      </c>
      <c r="G30" s="13">
        <v>0</v>
      </c>
      <c r="H30" s="13">
        <f t="shared" si="4"/>
        <v>3</v>
      </c>
      <c r="I30" s="13">
        <v>0</v>
      </c>
      <c r="J30" s="13">
        <f t="shared" si="1"/>
        <v>3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2</v>
      </c>
      <c r="C31" s="16" t="s">
        <v>5</v>
      </c>
      <c r="D31" s="23" t="s">
        <v>27</v>
      </c>
      <c r="E31" s="12">
        <v>8</v>
      </c>
      <c r="F31" s="13">
        <v>2</v>
      </c>
      <c r="G31" s="13">
        <v>0</v>
      </c>
      <c r="H31" s="13">
        <f t="shared" si="4"/>
        <v>2</v>
      </c>
      <c r="I31" s="13">
        <v>0</v>
      </c>
      <c r="J31" s="13">
        <f t="shared" si="1"/>
        <v>2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4</v>
      </c>
      <c r="C32" s="16"/>
      <c r="D32" s="23" t="s">
        <v>4</v>
      </c>
      <c r="E32" s="12">
        <v>7</v>
      </c>
      <c r="F32" s="13">
        <v>0</v>
      </c>
      <c r="G32" s="13">
        <v>0</v>
      </c>
      <c r="H32" s="13">
        <f t="shared" si="4"/>
        <v>0</v>
      </c>
      <c r="I32" s="13">
        <v>0</v>
      </c>
      <c r="J32" s="13">
        <f t="shared" si="1"/>
        <v>0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0</v>
      </c>
      <c r="C33" s="16"/>
      <c r="D33" s="23" t="s">
        <v>9</v>
      </c>
      <c r="E33" s="12">
        <v>6</v>
      </c>
      <c r="F33" s="13">
        <v>5</v>
      </c>
      <c r="G33" s="13">
        <v>0</v>
      </c>
      <c r="H33" s="13">
        <f t="shared" si="4"/>
        <v>5</v>
      </c>
      <c r="I33" s="13">
        <v>0</v>
      </c>
      <c r="J33" s="13">
        <f t="shared" si="1"/>
        <v>5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9</v>
      </c>
      <c r="C34" s="9"/>
      <c r="D34" s="23"/>
      <c r="E34" s="12">
        <v>5</v>
      </c>
      <c r="F34" s="13">
        <v>2</v>
      </c>
      <c r="G34" s="13">
        <v>0</v>
      </c>
      <c r="H34" s="13">
        <f t="shared" si="4"/>
        <v>2</v>
      </c>
      <c r="I34" s="13">
        <v>0</v>
      </c>
      <c r="J34" s="13">
        <f t="shared" si="1"/>
        <v>2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/>
      <c r="C35" s="16"/>
      <c r="D35" s="23"/>
      <c r="E35" s="12">
        <v>4</v>
      </c>
      <c r="F35" s="13">
        <v>3</v>
      </c>
      <c r="G35" s="13">
        <v>0</v>
      </c>
      <c r="H35" s="13">
        <f t="shared" si="4"/>
        <v>3</v>
      </c>
      <c r="I35" s="13">
        <v>0</v>
      </c>
      <c r="J35" s="13">
        <f t="shared" si="1"/>
        <v>3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/>
      <c r="C36" s="16" t="s">
        <v>1</v>
      </c>
      <c r="D36" s="23"/>
      <c r="E36" s="12">
        <v>3</v>
      </c>
      <c r="F36" s="13">
        <v>0</v>
      </c>
      <c r="G36" s="13">
        <v>4</v>
      </c>
      <c r="H36" s="13">
        <f t="shared" si="4"/>
        <v>4</v>
      </c>
      <c r="I36" s="13">
        <v>0</v>
      </c>
      <c r="J36" s="13">
        <f t="shared" si="1"/>
        <v>4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2</v>
      </c>
      <c r="F37" s="13">
        <v>0</v>
      </c>
      <c r="G37" s="13">
        <v>4</v>
      </c>
      <c r="H37" s="13">
        <f t="shared" si="4"/>
        <v>4</v>
      </c>
      <c r="I37" s="13">
        <v>0</v>
      </c>
      <c r="J37" s="13">
        <f t="shared" si="1"/>
        <v>4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20"/>
      <c r="C38" s="20"/>
      <c r="D38" s="23"/>
      <c r="E38" s="9">
        <v>1</v>
      </c>
      <c r="F38" s="13">
        <v>0</v>
      </c>
      <c r="G38" s="13">
        <v>7</v>
      </c>
      <c r="H38" s="13">
        <f t="shared" si="1"/>
        <v>7</v>
      </c>
      <c r="I38" s="13">
        <v>11</v>
      </c>
      <c r="J38" s="13">
        <f t="shared" si="1"/>
        <v>18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33" t="s">
        <v>19</v>
      </c>
      <c r="C39" s="34"/>
      <c r="D39" s="34"/>
      <c r="E39" s="34"/>
      <c r="F39" s="22">
        <f t="shared" ref="F39:N39" si="6">SUM(F26:F38)</f>
        <v>132</v>
      </c>
      <c r="G39" s="13">
        <f t="shared" si="6"/>
        <v>15</v>
      </c>
      <c r="H39" s="13">
        <f>F39+G39</f>
        <v>147</v>
      </c>
      <c r="I39" s="24">
        <f t="shared" si="6"/>
        <v>11</v>
      </c>
      <c r="J39" s="13">
        <f>H39+I39</f>
        <v>158</v>
      </c>
      <c r="K39" s="21">
        <f t="shared" si="6"/>
        <v>37</v>
      </c>
      <c r="L39" s="13">
        <f t="shared" si="6"/>
        <v>4</v>
      </c>
      <c r="M39" s="21">
        <f t="shared" si="6"/>
        <v>41</v>
      </c>
      <c r="N39" s="22">
        <f t="shared" si="6"/>
        <v>5</v>
      </c>
      <c r="O39" s="4"/>
    </row>
    <row r="40" spans="1:15">
      <c r="A40" s="3"/>
      <c r="B40" s="9"/>
      <c r="C40" s="9"/>
      <c r="D40" s="25"/>
      <c r="E40" s="12">
        <v>13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>K40+L40</f>
        <v>0</v>
      </c>
      <c r="N40" s="14">
        <v>0</v>
      </c>
    </row>
    <row r="41" spans="1:15">
      <c r="A41" s="3"/>
      <c r="B41" s="16" t="s">
        <v>1</v>
      </c>
      <c r="C41" s="16" t="s">
        <v>0</v>
      </c>
      <c r="D41" s="23" t="s">
        <v>21</v>
      </c>
      <c r="E41" s="12">
        <v>12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ref="M41:M52" si="7">K41+L41</f>
        <v>0</v>
      </c>
      <c r="N41" s="14">
        <v>0</v>
      </c>
    </row>
    <row r="42" spans="1:15">
      <c r="A42" s="3"/>
      <c r="B42" s="16" t="s">
        <v>10</v>
      </c>
      <c r="C42" s="16"/>
      <c r="D42" s="23" t="s">
        <v>10</v>
      </c>
      <c r="E42" s="12">
        <v>11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5">
      <c r="A43" s="3"/>
      <c r="B43" s="16" t="s">
        <v>11</v>
      </c>
      <c r="C43" s="9"/>
      <c r="D43" s="23" t="s">
        <v>2</v>
      </c>
      <c r="E43" s="12">
        <v>10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5">
      <c r="A44" s="3"/>
      <c r="B44" s="16" t="s">
        <v>4</v>
      </c>
      <c r="C44" s="16"/>
      <c r="D44" s="23" t="s">
        <v>27</v>
      </c>
      <c r="E44" s="12">
        <v>9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3</v>
      </c>
      <c r="C45" s="16" t="s">
        <v>5</v>
      </c>
      <c r="D45" s="23" t="s">
        <v>1</v>
      </c>
      <c r="E45" s="12">
        <v>8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26</v>
      </c>
      <c r="E46" s="12">
        <v>7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1</v>
      </c>
      <c r="C47" s="16"/>
      <c r="D47" s="23" t="s">
        <v>22</v>
      </c>
      <c r="E47" s="12">
        <v>6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12</v>
      </c>
      <c r="C48" s="9"/>
      <c r="D48" s="23" t="s">
        <v>2</v>
      </c>
      <c r="E48" s="12">
        <v>5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/>
      <c r="C49" s="16"/>
      <c r="D49" s="23" t="s">
        <v>7</v>
      </c>
      <c r="E49" s="12">
        <v>4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/>
      <c r="C50" s="16" t="s">
        <v>1</v>
      </c>
      <c r="D50" s="23" t="s">
        <v>1</v>
      </c>
      <c r="E50" s="12">
        <v>3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3</v>
      </c>
      <c r="E51" s="12">
        <v>2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20"/>
      <c r="C52" s="23"/>
      <c r="D52" s="20"/>
      <c r="E52" s="9">
        <v>1</v>
      </c>
      <c r="F52" s="26">
        <v>0</v>
      </c>
      <c r="G52" s="26">
        <v>0</v>
      </c>
      <c r="H52" s="26">
        <f t="shared" si="4"/>
        <v>0</v>
      </c>
      <c r="I52" s="26">
        <v>0</v>
      </c>
      <c r="J52" s="26">
        <f t="shared" si="1"/>
        <v>0</v>
      </c>
      <c r="K52" s="27">
        <v>0</v>
      </c>
      <c r="L52" s="27">
        <v>0</v>
      </c>
      <c r="M52" s="27">
        <f t="shared" si="7"/>
        <v>0</v>
      </c>
      <c r="N52" s="27">
        <v>0</v>
      </c>
    </row>
    <row r="53" spans="1:14">
      <c r="B53" s="36" t="s">
        <v>20</v>
      </c>
      <c r="C53" s="36"/>
      <c r="D53" s="36"/>
      <c r="E53" s="36"/>
      <c r="F53" s="13">
        <f t="shared" ref="F53:N53" si="8">SUM(F40:F52)</f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  <c r="J53" s="13">
        <f t="shared" si="8"/>
        <v>0</v>
      </c>
      <c r="K53" s="13">
        <f t="shared" si="8"/>
        <v>0</v>
      </c>
      <c r="L53" s="13">
        <f t="shared" si="8"/>
        <v>0</v>
      </c>
      <c r="M53" s="13">
        <f t="shared" si="8"/>
        <v>0</v>
      </c>
      <c r="N53" s="13">
        <f t="shared" si="8"/>
        <v>0</v>
      </c>
    </row>
    <row r="54" spans="1:14">
      <c r="B54" s="33" t="s">
        <v>34</v>
      </c>
      <c r="C54" s="34"/>
      <c r="D54" s="34"/>
      <c r="E54" s="35"/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>
      <c r="B55" s="32" t="s">
        <v>37</v>
      </c>
      <c r="C55" s="32"/>
      <c r="D55" s="32"/>
      <c r="E55" s="32"/>
      <c r="F55" s="28">
        <f t="shared" ref="F55:J55" si="9">+F25+F39+F53+F54</f>
        <v>161</v>
      </c>
      <c r="G55" s="28">
        <f t="shared" si="9"/>
        <v>19</v>
      </c>
      <c r="H55" s="28">
        <f t="shared" si="9"/>
        <v>180</v>
      </c>
      <c r="I55" s="28">
        <f t="shared" si="9"/>
        <v>16</v>
      </c>
      <c r="J55" s="28">
        <f t="shared" si="9"/>
        <v>196</v>
      </c>
      <c r="K55" s="28">
        <f>+K25+K39+K53+K54</f>
        <v>52</v>
      </c>
      <c r="L55" s="28">
        <f t="shared" ref="L55:N55" si="10">+L25+L39+L53+L54</f>
        <v>4</v>
      </c>
      <c r="M55" s="28">
        <f t="shared" si="10"/>
        <v>56</v>
      </c>
      <c r="N55" s="28">
        <f t="shared" si="10"/>
        <v>5</v>
      </c>
    </row>
    <row r="56" spans="1: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>
      <c r="B57" s="6" t="s">
        <v>35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</row>
    <row r="74" spans="2:4">
      <c r="C74" s="1"/>
    </row>
  </sheetData>
  <mergeCells count="16">
    <mergeCell ref="B55:E55"/>
    <mergeCell ref="B25:E25"/>
    <mergeCell ref="B39:E39"/>
    <mergeCell ref="B53:E53"/>
    <mergeCell ref="K9:N9"/>
    <mergeCell ref="K10:K11"/>
    <mergeCell ref="L10:L11"/>
    <mergeCell ref="M10:M11"/>
    <mergeCell ref="N10:N11"/>
    <mergeCell ref="B54:E54"/>
    <mergeCell ref="B7:N7"/>
    <mergeCell ref="B9:E11"/>
    <mergeCell ref="F9:J9"/>
    <mergeCell ref="I10:I11"/>
    <mergeCell ref="J10:J11"/>
    <mergeCell ref="F10:H10"/>
  </mergeCells>
  <phoneticPr fontId="1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2017-01-18T17:55:15Z</cp:lastPrinted>
  <dcterms:created xsi:type="dcterms:W3CDTF">2010-01-11T15:46:31Z</dcterms:created>
  <dcterms:modified xsi:type="dcterms:W3CDTF">2019-01-14T10:28:09Z</dcterms:modified>
</cp:coreProperties>
</file>