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8 PUBLICAÇÃO PORTAL\ABRIL 2018\ANEXO IV LETRAS A.B.C..E e G CARGOS EFETIVO E COMISSIOANADOS\"/>
    </mc:Choice>
  </mc:AlternateContent>
  <xr:revisionPtr revIDLastSave="0" documentId="13_ncr:1_{9235097E-A296-49E9-84EE-B3FC7DD83F0E}" xr6:coauthVersionLast="28" xr6:coauthVersionMax="28" xr10:uidLastSave="{00000000-0000-0000-0000-000000000000}"/>
  <bookViews>
    <workbookView xWindow="120" yWindow="120" windowWidth="15180" windowHeight="8832" tabRatio="911" xr2:uid="{00000000-000D-0000-FFFF-FFFF00000000}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K39" i="3" l="1"/>
  <c r="H21" i="3" l="1"/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J21" i="3"/>
  <c r="H22" i="3"/>
  <c r="J22" i="3" s="1"/>
  <c r="H23" i="3"/>
  <c r="J23" i="3" s="1"/>
  <c r="H24" i="3"/>
  <c r="J24" i="3" s="1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25" i="3"/>
  <c r="I39" i="3"/>
  <c r="I53" i="3"/>
  <c r="G25" i="3"/>
  <c r="G39" i="3"/>
  <c r="G53" i="3"/>
  <c r="L55" i="3" l="1"/>
  <c r="K55" i="3"/>
  <c r="M53" i="3"/>
  <c r="J53" i="3"/>
  <c r="M25" i="3"/>
  <c r="M39" i="3"/>
  <c r="H53" i="3"/>
  <c r="N55" i="3"/>
  <c r="I55" i="3"/>
  <c r="G55" i="3"/>
  <c r="F55" i="3"/>
  <c r="J39" i="3"/>
  <c r="H39" i="3"/>
  <c r="H25" i="3"/>
  <c r="J12" i="3"/>
  <c r="J25" i="3" s="1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<sst xmlns="http://schemas.openxmlformats.org/spreadsheetml/2006/main" count="82" uniqueCount="43">
  <si>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</si>
  <si>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</si>
  <si>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</si>
  <si>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</si>
  <si>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</si>
  <si>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</si>
  <si>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</si>
  <si>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</si>
  <si>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</si>
  <si>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</si>
  <si>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</si>
  <si>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</si>
  <si>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</si>
  <si>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</si>
  <si>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</si>
  <si>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</si>
  <si>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</si>
  <si>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</si>
  <si>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</si>
  <si>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</si>
  <si>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</si>
  <si>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</si>
  <si>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</si>
  <si>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</si>
  <si>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</si>
  <si>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</si>
  <si>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</si>
  <si>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</si>
  <si>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</si>
  <si>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</si>
  <si>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</si>
  <si>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</si>
  <si>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</si>
  <si>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</si>
  <si>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</si>
  <si>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</si>
  <si>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</si>
  <si>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</si>
  <si>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</si>
  <si>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</si>
  <si>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</si>
  <si>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</si>
  <si>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30/4/2018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</si>
</sst>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8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6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5" xfId="0" applyNumberFormat="1" applyFont="1" applyBorder="1" applyAlignment="1">
      <alignment horizontal="right" vertical="top" wrapText="1"/>
    </xf>
    <xf numFmtId="3" fontId="56" fillId="0" borderId="27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0" fontId="57" fillId="24" borderId="17" xfId="0" applyFont="1" applyFill="1" applyBorder="1" applyAlignment="1">
      <alignment horizontal="center" wrapText="1"/>
    </xf>
    <xf numFmtId="0" fontId="56" fillId="24" borderId="26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30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 10" xfId="262" xr:uid="{00000000-0005-0000-0000-000006010000}"/>
    <cellStyle name="Porcentagem 2" xfId="263" xr:uid="{00000000-0005-0000-0000-000007010000}"/>
    <cellStyle name="Porcentagem 2 2" xfId="264" xr:uid="{00000000-0005-0000-0000-000008010000}"/>
    <cellStyle name="Porcentagem 2 3" xfId="265" xr:uid="{00000000-0005-0000-0000-000009010000}"/>
    <cellStyle name="Porcentagem 2_FCDF 2014_2ª Versão" xfId="266" xr:uid="{00000000-0005-0000-0000-00000A010000}"/>
    <cellStyle name="Porcentagem 3" xfId="267" xr:uid="{00000000-0005-0000-0000-00000B010000}"/>
    <cellStyle name="Porcentagem 4" xfId="268" xr:uid="{00000000-0005-0000-0000-00000C010000}"/>
    <cellStyle name="Porcentagem 5" xfId="269" xr:uid="{00000000-0005-0000-0000-00000D010000}"/>
    <cellStyle name="Porcentagem 6" xfId="270" xr:uid="{00000000-0005-0000-0000-00000E010000}"/>
    <cellStyle name="Porcentagem 7" xfId="271" xr:uid="{00000000-0005-0000-0000-00000F010000}"/>
    <cellStyle name="Porcentagem 8" xfId="272" xr:uid="{00000000-0005-0000-0000-000010010000}"/>
    <cellStyle name="Porcentagem 9" xfId="273" xr:uid="{00000000-0005-0000-0000-000011010000}"/>
    <cellStyle name="rodape" xfId="274" xr:uid="{00000000-0005-0000-0000-000012010000}"/>
    <cellStyle name="Saída 2" xfId="275" xr:uid="{00000000-0005-0000-0000-000013010000}"/>
    <cellStyle name="Saída 2 2" xfId="276" xr:uid="{00000000-0005-0000-0000-000014010000}"/>
    <cellStyle name="Saída 2_05_Impactos_Demais PLs_2013_Dados CNJ de jul-12" xfId="277" xr:uid="{00000000-0005-0000-0000-000015010000}"/>
    <cellStyle name="Saída 3" xfId="278" xr:uid="{00000000-0005-0000-0000-000016010000}"/>
    <cellStyle name="Saída 4" xfId="279" xr:uid="{00000000-0005-0000-0000-000017010000}"/>
    <cellStyle name="Sep. milhar [0]" xfId="280" xr:uid="{00000000-0005-0000-0000-000018010000}"/>
    <cellStyle name="Sep. milhar [2]" xfId="281" xr:uid="{00000000-0005-0000-0000-000019010000}"/>
    <cellStyle name="Separador de m" xfId="282" xr:uid="{00000000-0005-0000-0000-00001A010000}"/>
    <cellStyle name="Separador de milhares 10" xfId="283" xr:uid="{00000000-0005-0000-0000-00001B010000}"/>
    <cellStyle name="Separador de milhares 2" xfId="284" xr:uid="{00000000-0005-0000-0000-00001C010000}"/>
    <cellStyle name="Separador de milhares 2 2" xfId="285" xr:uid="{00000000-0005-0000-0000-00001D010000}"/>
    <cellStyle name="Separador de milhares 2 2 3" xfId="286" xr:uid="{00000000-0005-0000-0000-00001E010000}"/>
    <cellStyle name="Separador de milhares 2 2 6" xfId="287" xr:uid="{00000000-0005-0000-0000-00001F010000}"/>
    <cellStyle name="Separador de milhares 2 2_00_Decisão Anexo V 2015_MEMORIAL_Oficial SOF" xfId="288" xr:uid="{00000000-0005-0000-0000-000020010000}"/>
    <cellStyle name="Separador de milhares 2 3" xfId="289" xr:uid="{00000000-0005-0000-0000-000021010000}"/>
    <cellStyle name="Separador de milhares 2 3 2" xfId="290" xr:uid="{00000000-0005-0000-0000-000022010000}"/>
    <cellStyle name="Separador de milhares 2 3 2 2" xfId="291" xr:uid="{00000000-0005-0000-0000-000023010000}"/>
    <cellStyle name="Separador de milhares 2 3 2 2 2" xfId="292" xr:uid="{00000000-0005-0000-0000-000024010000}"/>
    <cellStyle name="Separador de milhares 2 3 2 2_00_Decisão Anexo V 2015_MEMORIAL_Oficial SOF" xfId="293" xr:uid="{00000000-0005-0000-0000-000025010000}"/>
    <cellStyle name="Separador de milhares 2 3 2_00_Decisão Anexo V 2015_MEMORIAL_Oficial SOF" xfId="294" xr:uid="{00000000-0005-0000-0000-000026010000}"/>
    <cellStyle name="Separador de milhares 2 3 3" xfId="295" xr:uid="{00000000-0005-0000-0000-000027010000}"/>
    <cellStyle name="Separador de milhares 2 3_00_Decisão Anexo V 2015_MEMORIAL_Oficial SOF" xfId="296" xr:uid="{00000000-0005-0000-0000-000028010000}"/>
    <cellStyle name="Separador de milhares 2 4" xfId="297" xr:uid="{00000000-0005-0000-0000-000029010000}"/>
    <cellStyle name="Separador de milhares 2 5" xfId="298" xr:uid="{00000000-0005-0000-0000-00002A010000}"/>
    <cellStyle name="Separador de milhares 2 5 2" xfId="299" xr:uid="{00000000-0005-0000-0000-00002B010000}"/>
    <cellStyle name="Separador de milhares 2 5_00_Decisão Anexo V 2015_MEMORIAL_Oficial SOF" xfId="300" xr:uid="{00000000-0005-0000-0000-00002C010000}"/>
    <cellStyle name="Separador de milhares 2_00_Decisão Anexo V 2015_MEMORIAL_Oficial SOF" xfId="301" xr:uid="{00000000-0005-0000-0000-00002D010000}"/>
    <cellStyle name="Separador de milhares 3" xfId="302" xr:uid="{00000000-0005-0000-0000-00002E010000}"/>
    <cellStyle name="Separador de milhares 3 2" xfId="303" xr:uid="{00000000-0005-0000-0000-00002F010000}"/>
    <cellStyle name="Separador de milhares 3 3" xfId="304" xr:uid="{00000000-0005-0000-0000-000030010000}"/>
    <cellStyle name="Separador de milhares 3_00_Decisão Anexo V 2015_MEMORIAL_Oficial SOF" xfId="305" xr:uid="{00000000-0005-0000-0000-000031010000}"/>
    <cellStyle name="Separador de milhares 4" xfId="306" xr:uid="{00000000-0005-0000-0000-000032010000}"/>
    <cellStyle name="Separador de milhares 5" xfId="307" xr:uid="{00000000-0005-0000-0000-000033010000}"/>
    <cellStyle name="Separador de milhares 6" xfId="308" xr:uid="{00000000-0005-0000-0000-000034010000}"/>
    <cellStyle name="Separador de milhares 7" xfId="309" xr:uid="{00000000-0005-0000-0000-000035010000}"/>
    <cellStyle name="Separador de milhares 8" xfId="310" xr:uid="{00000000-0005-0000-0000-000036010000}"/>
    <cellStyle name="Separador de milhares 9" xfId="311" xr:uid="{00000000-0005-0000-0000-000037010000}"/>
    <cellStyle name="TableStyleLight1" xfId="312" xr:uid="{00000000-0005-0000-0000-000038010000}"/>
    <cellStyle name="TableStyleLight1 2" xfId="313" xr:uid="{00000000-0005-0000-0000-000039010000}"/>
    <cellStyle name="TableStyleLight1 3" xfId="314" xr:uid="{00000000-0005-0000-0000-00003A010000}"/>
    <cellStyle name="TableStyleLight1 5" xfId="315" xr:uid="{00000000-0005-0000-0000-00003B010000}"/>
    <cellStyle name="TableStyleLight1_00_Decisão Anexo V 2015_MEMORIAL_Oficial SOF" xfId="316" xr:uid="{00000000-0005-0000-0000-00003C010000}"/>
    <cellStyle name="Texto de Aviso 2" xfId="317" xr:uid="{00000000-0005-0000-0000-00003D010000}"/>
    <cellStyle name="Texto de Aviso 2 2" xfId="318" xr:uid="{00000000-0005-0000-0000-00003E010000}"/>
    <cellStyle name="Texto de Aviso 2_05_Impactos_Demais PLs_2013_Dados CNJ de jul-12" xfId="319" xr:uid="{00000000-0005-0000-0000-00003F010000}"/>
    <cellStyle name="Texto de Aviso 3" xfId="320" xr:uid="{00000000-0005-0000-0000-000040010000}"/>
    <cellStyle name="Texto de Aviso 4" xfId="321" xr:uid="{00000000-0005-0000-0000-000041010000}"/>
    <cellStyle name="Texto Explicativo 2" xfId="322" xr:uid="{00000000-0005-0000-0000-000042010000}"/>
    <cellStyle name="Texto Explicativo 2 2" xfId="323" xr:uid="{00000000-0005-0000-0000-000043010000}"/>
    <cellStyle name="Texto Explicativo 2_05_Impactos_Demais PLs_2013_Dados CNJ de jul-12" xfId="324" xr:uid="{00000000-0005-0000-0000-000044010000}"/>
    <cellStyle name="Texto Explicativo 3" xfId="325" xr:uid="{00000000-0005-0000-0000-000045010000}"/>
    <cellStyle name="Texto Explicativo 4" xfId="326" xr:uid="{00000000-0005-0000-0000-000046010000}"/>
    <cellStyle name="Texto, derecha" xfId="327" xr:uid="{00000000-0005-0000-0000-000047010000}"/>
    <cellStyle name="Texto, izquierda" xfId="328" xr:uid="{00000000-0005-0000-0000-000048010000}"/>
    <cellStyle name="Title" xfId="329" xr:uid="{00000000-0005-0000-0000-000049010000}"/>
    <cellStyle name="Titulo" xfId="330" xr:uid="{00000000-0005-0000-0000-00004A010000}"/>
    <cellStyle name="Título 1 1" xfId="331" xr:uid="{00000000-0005-0000-0000-00004B010000}"/>
    <cellStyle name="Título 1 2" xfId="332" xr:uid="{00000000-0005-0000-0000-00004C010000}"/>
    <cellStyle name="Título 1 2 2" xfId="333" xr:uid="{00000000-0005-0000-0000-00004D010000}"/>
    <cellStyle name="Título 1 2_05_Impactos_Demais PLs_2013_Dados CNJ de jul-12" xfId="334" xr:uid="{00000000-0005-0000-0000-00004E010000}"/>
    <cellStyle name="Título 1 3" xfId="335" xr:uid="{00000000-0005-0000-0000-00004F010000}"/>
    <cellStyle name="Título 1 4" xfId="336" xr:uid="{00000000-0005-0000-0000-000050010000}"/>
    <cellStyle name="Título 10" xfId="337" xr:uid="{00000000-0005-0000-0000-000051010000}"/>
    <cellStyle name="Título 11" xfId="338" xr:uid="{00000000-0005-0000-0000-000052010000}"/>
    <cellStyle name="Título 2 2" xfId="339" xr:uid="{00000000-0005-0000-0000-000053010000}"/>
    <cellStyle name="Título 2 2 2" xfId="340" xr:uid="{00000000-0005-0000-0000-000054010000}"/>
    <cellStyle name="Título 2 2_05_Impactos_Demais PLs_2013_Dados CNJ de jul-12" xfId="341" xr:uid="{00000000-0005-0000-0000-000055010000}"/>
    <cellStyle name="Título 2 3" xfId="342" xr:uid="{00000000-0005-0000-0000-000056010000}"/>
    <cellStyle name="Título 2 4" xfId="343" xr:uid="{00000000-0005-0000-0000-000057010000}"/>
    <cellStyle name="Título 3 2" xfId="344" xr:uid="{00000000-0005-0000-0000-000058010000}"/>
    <cellStyle name="Título 3 2 2" xfId="345" xr:uid="{00000000-0005-0000-0000-000059010000}"/>
    <cellStyle name="Título 3 2_05_Impactos_Demais PLs_2013_Dados CNJ de jul-12" xfId="346" xr:uid="{00000000-0005-0000-0000-00005A010000}"/>
    <cellStyle name="Título 3 3" xfId="347" xr:uid="{00000000-0005-0000-0000-00005B010000}"/>
    <cellStyle name="Título 3 4" xfId="348" xr:uid="{00000000-0005-0000-0000-00005C010000}"/>
    <cellStyle name="Título 4 2" xfId="349" xr:uid="{00000000-0005-0000-0000-00005D010000}"/>
    <cellStyle name="Título 4 2 2" xfId="350" xr:uid="{00000000-0005-0000-0000-00005E010000}"/>
    <cellStyle name="Título 4 2_05_Impactos_Demais PLs_2013_Dados CNJ de jul-12" xfId="351" xr:uid="{00000000-0005-0000-0000-00005F010000}"/>
    <cellStyle name="Título 4 3" xfId="352" xr:uid="{00000000-0005-0000-0000-000060010000}"/>
    <cellStyle name="Título 4 4" xfId="353" xr:uid="{00000000-0005-0000-0000-000061010000}"/>
    <cellStyle name="Título 5" xfId="354" xr:uid="{00000000-0005-0000-0000-000062010000}"/>
    <cellStyle name="Título 5 2" xfId="355" xr:uid="{00000000-0005-0000-0000-000063010000}"/>
    <cellStyle name="Título 5 3" xfId="356" xr:uid="{00000000-0005-0000-0000-000064010000}"/>
    <cellStyle name="Título 5_05_Impactos_Demais PLs_2013_Dados CNJ de jul-12" xfId="357" xr:uid="{00000000-0005-0000-0000-000065010000}"/>
    <cellStyle name="Título 6" xfId="358" xr:uid="{00000000-0005-0000-0000-000066010000}"/>
    <cellStyle name="Título 6 2" xfId="359" xr:uid="{00000000-0005-0000-0000-000067010000}"/>
    <cellStyle name="Título 6_34" xfId="360" xr:uid="{00000000-0005-0000-0000-000068010000}"/>
    <cellStyle name="Título 7" xfId="361" xr:uid="{00000000-0005-0000-0000-000069010000}"/>
    <cellStyle name="Título 8" xfId="362" xr:uid="{00000000-0005-0000-0000-00006A010000}"/>
    <cellStyle name="Título 9" xfId="363" xr:uid="{00000000-0005-0000-0000-00006B010000}"/>
    <cellStyle name="Titulo_00_Equalização ASMED_SOF" xfId="364" xr:uid="{00000000-0005-0000-0000-00006C010000}"/>
    <cellStyle name="Titulo1" xfId="365" xr:uid="{00000000-0005-0000-0000-00006D010000}"/>
    <cellStyle name="Titulo2" xfId="366" xr:uid="{00000000-0005-0000-0000-00006E010000}"/>
    <cellStyle name="Total 2" xfId="367" xr:uid="{00000000-0005-0000-0000-00006F010000}"/>
    <cellStyle name="Total 2 2" xfId="368" xr:uid="{00000000-0005-0000-0000-000070010000}"/>
    <cellStyle name="Total 2_05_Impactos_Demais PLs_2013_Dados CNJ de jul-12" xfId="369" xr:uid="{00000000-0005-0000-0000-000071010000}"/>
    <cellStyle name="Total 3" xfId="370" xr:uid="{00000000-0005-0000-0000-000072010000}"/>
    <cellStyle name="Total 4" xfId="371" xr:uid="{00000000-0005-0000-0000-000073010000}"/>
    <cellStyle name="V¡rgula" xfId="372" xr:uid="{00000000-0005-0000-0000-000074010000}"/>
    <cellStyle name="V¡rgula0" xfId="373" xr:uid="{00000000-0005-0000-0000-000075010000}"/>
    <cellStyle name="Vírgul - Estilo1" xfId="374" xr:uid="{00000000-0005-0000-0000-000076010000}"/>
    <cellStyle name="Vírgula 2" xfId="375" xr:uid="{00000000-0005-0000-0000-000077010000}"/>
    <cellStyle name="Vírgula 2 2" xfId="376" xr:uid="{00000000-0005-0000-0000-000078010000}"/>
    <cellStyle name="Vírgula 3" xfId="377" xr:uid="{00000000-0005-0000-0000-000079010000}"/>
    <cellStyle name="Vírgula 4" xfId="378" xr:uid="{00000000-0005-0000-0000-00007A010000}"/>
    <cellStyle name="Vírgula 5" xfId="379" xr:uid="{00000000-0005-0000-0000-00007B010000}"/>
    <cellStyle name="Vírgula0" xfId="380" xr:uid="{00000000-0005-0000-0000-00007C010000}"/>
    <cellStyle name="Warning Text" xfId="381" xr:uid="{00000000-0005-0000-0000-00007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showGridLines="0" tabSelected="1" workbookViewId="0">
      <selection activeCell="W44" sqref="W44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7" t="s">
        <v>24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6" t="s">
        <v>38</v>
      </c>
      <c r="C9" s="36"/>
      <c r="D9" s="36"/>
      <c r="E9" s="36"/>
      <c r="F9" s="36" t="s">
        <v>33</v>
      </c>
      <c r="G9" s="36"/>
      <c r="H9" s="36"/>
      <c r="I9" s="36"/>
      <c r="J9" s="36"/>
      <c r="K9" s="36" t="s">
        <v>28</v>
      </c>
      <c r="L9" s="36"/>
      <c r="M9" s="36"/>
      <c r="N9" s="36"/>
      <c r="R9" s="30"/>
    </row>
    <row r="10" spans="1:18" ht="15.75" customHeight="1">
      <c r="B10" s="36"/>
      <c r="C10" s="36"/>
      <c r="D10" s="36"/>
      <c r="E10" s="36"/>
      <c r="F10" s="36" t="s">
        <v>13</v>
      </c>
      <c r="G10" s="36"/>
      <c r="H10" s="36"/>
      <c r="I10" s="36" t="s">
        <v>14</v>
      </c>
      <c r="J10" s="36" t="s">
        <v>15</v>
      </c>
      <c r="K10" s="36" t="s">
        <v>30</v>
      </c>
      <c r="L10" s="36" t="s">
        <v>31</v>
      </c>
      <c r="M10" s="36" t="s">
        <v>15</v>
      </c>
      <c r="N10" s="36" t="s">
        <v>29</v>
      </c>
    </row>
    <row r="11" spans="1:18" ht="26.25" customHeight="1">
      <c r="B11" s="36"/>
      <c r="C11" s="36"/>
      <c r="D11" s="36"/>
      <c r="E11" s="36"/>
      <c r="F11" s="7" t="s">
        <v>16</v>
      </c>
      <c r="G11" s="7" t="s">
        <v>17</v>
      </c>
      <c r="H11" s="7" t="s">
        <v>23</v>
      </c>
      <c r="I11" s="36"/>
      <c r="J11" s="36"/>
      <c r="K11" s="36"/>
      <c r="L11" s="36"/>
      <c r="M11" s="36"/>
      <c r="N11" s="36"/>
    </row>
    <row r="12" spans="1:18">
      <c r="A12" s="3"/>
      <c r="B12" s="9"/>
      <c r="C12" s="10"/>
      <c r="D12" s="11"/>
      <c r="E12" s="12">
        <v>13</v>
      </c>
      <c r="F12" s="13">
        <v>21</v>
      </c>
      <c r="G12" s="13">
        <v>0</v>
      </c>
      <c r="H12" s="13">
        <f>F12+G12</f>
        <v>21</v>
      </c>
      <c r="I12" s="13">
        <v>0</v>
      </c>
      <c r="J12" s="13">
        <f>H12+I12</f>
        <v>21</v>
      </c>
      <c r="K12" s="14">
        <v>13</v>
      </c>
      <c r="L12" s="14">
        <v>0</v>
      </c>
      <c r="M12" s="15">
        <f>K12+L12</f>
        <v>13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1</v>
      </c>
      <c r="G13" s="13">
        <v>0</v>
      </c>
      <c r="H13" s="13">
        <f t="shared" ref="H13:H24" si="0">F13+G13</f>
        <v>1</v>
      </c>
      <c r="I13" s="13">
        <v>0</v>
      </c>
      <c r="J13" s="13">
        <f t="shared" ref="J13:J52" si="1">H13+I13</f>
        <v>1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0</v>
      </c>
      <c r="G14" s="13">
        <v>0</v>
      </c>
      <c r="H14" s="13">
        <f t="shared" si="0"/>
        <v>0</v>
      </c>
      <c r="I14" s="13">
        <v>0</v>
      </c>
      <c r="J14" s="13">
        <f t="shared" si="1"/>
        <v>0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1</v>
      </c>
      <c r="G15" s="13">
        <v>0</v>
      </c>
      <c r="H15" s="13">
        <f t="shared" si="0"/>
        <v>1</v>
      </c>
      <c r="I15" s="13">
        <v>0</v>
      </c>
      <c r="J15" s="13">
        <f t="shared" si="1"/>
        <v>1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0</v>
      </c>
      <c r="G16" s="13">
        <v>0</v>
      </c>
      <c r="H16" s="13">
        <f t="shared" si="0"/>
        <v>0</v>
      </c>
      <c r="I16" s="13">
        <v>0</v>
      </c>
      <c r="J16" s="13">
        <f t="shared" si="1"/>
        <v>0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0</v>
      </c>
      <c r="G17" s="13">
        <v>0</v>
      </c>
      <c r="H17" s="13">
        <f t="shared" si="0"/>
        <v>0</v>
      </c>
      <c r="I17" s="13">
        <v>0</v>
      </c>
      <c r="J17" s="13">
        <f t="shared" si="1"/>
        <v>0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1</v>
      </c>
      <c r="G18" s="13">
        <v>0</v>
      </c>
      <c r="H18" s="13">
        <f t="shared" si="0"/>
        <v>1</v>
      </c>
      <c r="I18" s="13">
        <v>0</v>
      </c>
      <c r="J18" s="13">
        <f t="shared" si="1"/>
        <v>1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1</v>
      </c>
      <c r="G19" s="13">
        <v>0</v>
      </c>
      <c r="H19" s="13">
        <f t="shared" si="0"/>
        <v>1</v>
      </c>
      <c r="I19" s="13">
        <v>0</v>
      </c>
      <c r="J19" s="13">
        <f t="shared" si="1"/>
        <v>1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2</v>
      </c>
      <c r="G20" s="13">
        <v>0</v>
      </c>
      <c r="H20" s="13">
        <f t="shared" si="0"/>
        <v>2</v>
      </c>
      <c r="I20" s="13">
        <v>0</v>
      </c>
      <c r="J20" s="13">
        <f t="shared" si="1"/>
        <v>2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4</v>
      </c>
      <c r="G21" s="13">
        <v>0</v>
      </c>
      <c r="H21" s="13">
        <f t="shared" si="0"/>
        <v>4</v>
      </c>
      <c r="I21" s="13">
        <v>0</v>
      </c>
      <c r="J21" s="13">
        <f t="shared" si="1"/>
        <v>4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1</v>
      </c>
      <c r="H22" s="13">
        <f t="shared" si="0"/>
        <v>1</v>
      </c>
      <c r="I22" s="13">
        <v>0</v>
      </c>
      <c r="J22" s="13">
        <f t="shared" si="1"/>
        <v>1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2</v>
      </c>
      <c r="H23" s="13">
        <f t="shared" si="0"/>
        <v>2</v>
      </c>
      <c r="I23" s="13">
        <v>0</v>
      </c>
      <c r="J23" s="13">
        <f t="shared" si="1"/>
        <v>2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0</v>
      </c>
      <c r="H24" s="13">
        <f t="shared" si="0"/>
        <v>0</v>
      </c>
      <c r="I24" s="13">
        <v>4</v>
      </c>
      <c r="J24" s="13">
        <f t="shared" si="1"/>
        <v>4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2" t="s">
        <v>18</v>
      </c>
      <c r="C25" s="33"/>
      <c r="D25" s="33"/>
      <c r="E25" s="34"/>
      <c r="F25" s="13">
        <f t="shared" ref="F25:N25" si="3">SUM(F12:F24)</f>
        <v>31</v>
      </c>
      <c r="G25" s="13">
        <f t="shared" si="3"/>
        <v>3</v>
      </c>
      <c r="H25" s="21">
        <f t="shared" si="3"/>
        <v>34</v>
      </c>
      <c r="I25" s="13">
        <f t="shared" si="3"/>
        <v>4</v>
      </c>
      <c r="J25" s="21">
        <f t="shared" si="3"/>
        <v>38</v>
      </c>
      <c r="K25" s="22">
        <f t="shared" si="3"/>
        <v>13</v>
      </c>
      <c r="L25" s="22">
        <f t="shared" si="3"/>
        <v>0</v>
      </c>
      <c r="M25" s="13">
        <f t="shared" si="3"/>
        <v>13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114</v>
      </c>
      <c r="G26" s="13">
        <v>0</v>
      </c>
      <c r="H26" s="13">
        <f>F26+G26</f>
        <v>114</v>
      </c>
      <c r="I26" s="13">
        <v>0</v>
      </c>
      <c r="J26" s="13">
        <f t="shared" si="1"/>
        <v>114</v>
      </c>
      <c r="K26" s="14">
        <v>35</v>
      </c>
      <c r="L26" s="14">
        <v>4</v>
      </c>
      <c r="M26" s="14">
        <f>K26+L26</f>
        <v>39</v>
      </c>
      <c r="N26" s="14">
        <v>5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2</v>
      </c>
      <c r="G27" s="13">
        <v>0</v>
      </c>
      <c r="H27" s="13">
        <f t="shared" ref="H27:H52" si="4">F27+G27</f>
        <v>2</v>
      </c>
      <c r="I27" s="13">
        <v>0</v>
      </c>
      <c r="J27" s="13">
        <f t="shared" si="1"/>
        <v>2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1</v>
      </c>
      <c r="G28" s="13">
        <v>0</v>
      </c>
      <c r="H28" s="13">
        <f t="shared" si="4"/>
        <v>1</v>
      </c>
      <c r="I28" s="13">
        <v>0</v>
      </c>
      <c r="J28" s="13">
        <f t="shared" si="1"/>
        <v>1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1</v>
      </c>
      <c r="G29" s="13">
        <v>0</v>
      </c>
      <c r="H29" s="13">
        <f t="shared" si="4"/>
        <v>1</v>
      </c>
      <c r="I29" s="13">
        <v>0</v>
      </c>
      <c r="J29" s="13">
        <f t="shared" si="1"/>
        <v>1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2</v>
      </c>
      <c r="G30" s="13">
        <v>0</v>
      </c>
      <c r="H30" s="13">
        <f t="shared" si="4"/>
        <v>2</v>
      </c>
      <c r="I30" s="13">
        <v>0</v>
      </c>
      <c r="J30" s="13">
        <f t="shared" si="1"/>
        <v>2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3</v>
      </c>
      <c r="G31" s="13">
        <v>0</v>
      </c>
      <c r="H31" s="13">
        <f t="shared" si="4"/>
        <v>3</v>
      </c>
      <c r="I31" s="13">
        <v>0</v>
      </c>
      <c r="J31" s="13">
        <f t="shared" si="1"/>
        <v>3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1</v>
      </c>
      <c r="G32" s="13">
        <v>0</v>
      </c>
      <c r="H32" s="13">
        <f t="shared" si="4"/>
        <v>1</v>
      </c>
      <c r="I32" s="13">
        <v>0</v>
      </c>
      <c r="J32" s="13">
        <f t="shared" si="1"/>
        <v>1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3</v>
      </c>
      <c r="G33" s="13">
        <v>0</v>
      </c>
      <c r="H33" s="13">
        <f t="shared" si="4"/>
        <v>3</v>
      </c>
      <c r="I33" s="13">
        <v>0</v>
      </c>
      <c r="J33" s="13">
        <f t="shared" si="1"/>
        <v>3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2</v>
      </c>
      <c r="G34" s="13">
        <v>0</v>
      </c>
      <c r="H34" s="13">
        <f t="shared" si="4"/>
        <v>2</v>
      </c>
      <c r="I34" s="13">
        <v>0</v>
      </c>
      <c r="J34" s="13">
        <f t="shared" si="1"/>
        <v>2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4</v>
      </c>
      <c r="G35" s="13">
        <v>0</v>
      </c>
      <c r="H35" s="13">
        <f t="shared" si="4"/>
        <v>4</v>
      </c>
      <c r="I35" s="13">
        <v>0</v>
      </c>
      <c r="J35" s="13">
        <f t="shared" si="1"/>
        <v>4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1</v>
      </c>
      <c r="H36" s="13">
        <f t="shared" si="4"/>
        <v>1</v>
      </c>
      <c r="I36" s="13">
        <v>0</v>
      </c>
      <c r="J36" s="13">
        <f t="shared" si="1"/>
        <v>1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4</v>
      </c>
      <c r="H37" s="13">
        <v>7</v>
      </c>
      <c r="I37" s="13">
        <v>0</v>
      </c>
      <c r="J37" s="13">
        <f t="shared" si="1"/>
        <v>7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4</v>
      </c>
      <c r="H38" s="13">
        <v>1</v>
      </c>
      <c r="I38" s="13">
        <v>16</v>
      </c>
      <c r="J38" s="13">
        <f t="shared" si="1"/>
        <v>17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2" t="s">
        <v>19</v>
      </c>
      <c r="C39" s="33"/>
      <c r="D39" s="33"/>
      <c r="E39" s="33"/>
      <c r="F39" s="22">
        <f t="shared" ref="F39:N39" si="6">SUM(F26:F38)</f>
        <v>133</v>
      </c>
      <c r="G39" s="13">
        <f t="shared" si="6"/>
        <v>9</v>
      </c>
      <c r="H39" s="24">
        <f t="shared" si="6"/>
        <v>142</v>
      </c>
      <c r="I39" s="25">
        <f t="shared" si="6"/>
        <v>16</v>
      </c>
      <c r="J39" s="21">
        <f t="shared" si="6"/>
        <v>158</v>
      </c>
      <c r="K39" s="22">
        <f t="shared" si="6"/>
        <v>35</v>
      </c>
      <c r="L39" s="13">
        <f t="shared" si="6"/>
        <v>4</v>
      </c>
      <c r="M39" s="21">
        <f t="shared" si="6"/>
        <v>39</v>
      </c>
      <c r="N39" s="22">
        <f t="shared" si="6"/>
        <v>5</v>
      </c>
      <c r="O39" s="4"/>
    </row>
    <row r="40" spans="1:15">
      <c r="A40" s="3"/>
      <c r="B40" s="9"/>
      <c r="C40" s="9"/>
      <c r="D40" s="26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7">
        <v>0</v>
      </c>
      <c r="G52" s="27">
        <v>0</v>
      </c>
      <c r="H52" s="27">
        <f t="shared" si="4"/>
        <v>0</v>
      </c>
      <c r="I52" s="27">
        <v>0</v>
      </c>
      <c r="J52" s="27">
        <f t="shared" si="1"/>
        <v>0</v>
      </c>
      <c r="K52" s="28">
        <v>0</v>
      </c>
      <c r="L52" s="28">
        <v>0</v>
      </c>
      <c r="M52" s="28">
        <f t="shared" si="7"/>
        <v>0</v>
      </c>
      <c r="N52" s="28">
        <v>0</v>
      </c>
    </row>
    <row r="53" spans="1:14">
      <c r="B53" s="35" t="s">
        <v>20</v>
      </c>
      <c r="C53" s="35"/>
      <c r="D53" s="35"/>
      <c r="E53" s="35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2" t="s">
        <v>34</v>
      </c>
      <c r="C54" s="33"/>
      <c r="D54" s="33"/>
      <c r="E54" s="34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1" t="s">
        <v>37</v>
      </c>
      <c r="C55" s="31"/>
      <c r="D55" s="31"/>
      <c r="E55" s="31"/>
      <c r="F55" s="29">
        <f t="shared" ref="F55:J55" si="9">+F25+F39+F53+F54</f>
        <v>164</v>
      </c>
      <c r="G55" s="29">
        <f t="shared" si="9"/>
        <v>12</v>
      </c>
      <c r="H55" s="29">
        <f t="shared" si="9"/>
        <v>176</v>
      </c>
      <c r="I55" s="29">
        <f t="shared" si="9"/>
        <v>20</v>
      </c>
      <c r="J55" s="29">
        <f t="shared" si="9"/>
        <v>196</v>
      </c>
      <c r="K55" s="29">
        <f>+K25+K39+K53+K54</f>
        <v>48</v>
      </c>
      <c r="L55" s="29">
        <f t="shared" ref="L55:N55" si="10">+L25+L39+L53+L54</f>
        <v>4</v>
      </c>
      <c r="M55" s="29">
        <f t="shared" si="10"/>
        <v>52</v>
      </c>
      <c r="N55" s="29">
        <f t="shared" si="10"/>
        <v>5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7:N7"/>
    <mergeCell ref="B9:E11"/>
    <mergeCell ref="F9:J9"/>
    <mergeCell ref="I10:I11"/>
    <mergeCell ref="J10:J11"/>
    <mergeCell ref="F10:H10"/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2017-01-18T17:55:15Z</cp:lastPrinted>
  <dcterms:created xsi:type="dcterms:W3CDTF">2010-01-11T15:46:31Z</dcterms:created>
  <dcterms:modified xsi:type="dcterms:W3CDTF">2018-04-25T18:40:08Z</dcterms:modified>
</cp:coreProperties>
</file>