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SECAD\RESOLUÇÃO 102 CNJ\QUADROS_CNJ_PUBLICAR NA INTRANET 2010-2019\QUADROS 2019 PUBLICAR NO PORTAL\AGOST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38" i="3" l="1"/>
  <c r="K39" i="3" l="1"/>
  <c r="H37" i="3" l="1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H39" i="3" l="1"/>
  <c r="J39" i="3" s="1"/>
  <c r="L55" i="3"/>
  <c r="K55" i="3"/>
  <c r="M53" i="3"/>
  <c r="J53" i="3"/>
  <c r="M25" i="3"/>
  <c r="M39" i="3"/>
  <c r="H53" i="3"/>
  <c r="N55" i="3"/>
  <c r="I55" i="3"/>
  <c r="G55" i="3"/>
  <c r="F55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<sst xmlns="http://schemas.openxmlformats.org/spreadsheetml/2006/main" count="82" uniqueCount="43">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</sst>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workbookViewId="0">
      <selection activeCell="Q35" sqref="Q3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6" t="s">
        <v>24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5" t="s">
        <v>38</v>
      </c>
      <c r="C9" s="35"/>
      <c r="D9" s="35"/>
      <c r="E9" s="35"/>
      <c r="F9" s="35" t="s">
        <v>33</v>
      </c>
      <c r="G9" s="35"/>
      <c r="H9" s="35"/>
      <c r="I9" s="35"/>
      <c r="J9" s="35"/>
      <c r="K9" s="35" t="s">
        <v>28</v>
      </c>
      <c r="L9" s="35"/>
      <c r="M9" s="35"/>
      <c r="N9" s="35"/>
      <c r="R9" s="29"/>
    </row>
    <row r="10" spans="1:18" ht="15.75" customHeight="1">
      <c r="B10" s="35"/>
      <c r="C10" s="35"/>
      <c r="D10" s="35"/>
      <c r="E10" s="35"/>
      <c r="F10" s="35" t="s">
        <v>13</v>
      </c>
      <c r="G10" s="35"/>
      <c r="H10" s="35"/>
      <c r="I10" s="35" t="s">
        <v>14</v>
      </c>
      <c r="J10" s="35" t="s">
        <v>15</v>
      </c>
      <c r="K10" s="35" t="s">
        <v>30</v>
      </c>
      <c r="L10" s="35" t="s">
        <v>31</v>
      </c>
      <c r="M10" s="35" t="s">
        <v>15</v>
      </c>
      <c r="N10" s="35" t="s">
        <v>29</v>
      </c>
    </row>
    <row r="11" spans="1:18" ht="26.25" customHeight="1">
      <c r="B11" s="35"/>
      <c r="C11" s="35"/>
      <c r="D11" s="35"/>
      <c r="E11" s="35"/>
      <c r="F11" s="7" t="s">
        <v>16</v>
      </c>
      <c r="G11" s="7" t="s">
        <v>17</v>
      </c>
      <c r="H11" s="7" t="s">
        <v>23</v>
      </c>
      <c r="I11" s="35"/>
      <c r="J11" s="35"/>
      <c r="K11" s="35"/>
      <c r="L11" s="35"/>
      <c r="M11" s="35"/>
      <c r="N11" s="35"/>
    </row>
    <row r="12" spans="1:18">
      <c r="A12" s="3"/>
      <c r="B12" s="9"/>
      <c r="C12" s="10"/>
      <c r="D12" s="11"/>
      <c r="E12" s="12">
        <v>13</v>
      </c>
      <c r="F12" s="13">
        <v>20</v>
      </c>
      <c r="G12" s="13">
        <v>0</v>
      </c>
      <c r="H12" s="13">
        <f>F12+G12</f>
        <v>20</v>
      </c>
      <c r="I12" s="13">
        <v>0</v>
      </c>
      <c r="J12" s="13">
        <f>H12+I12</f>
        <v>20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0</v>
      </c>
      <c r="G13" s="13">
        <v>0</v>
      </c>
      <c r="H13" s="13">
        <f t="shared" ref="H13:H24" si="0">F13+G13</f>
        <v>0</v>
      </c>
      <c r="I13" s="13">
        <v>0</v>
      </c>
      <c r="J13" s="13">
        <f t="shared" ref="H13:J52" si="1">H13+I13</f>
        <v>0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1</v>
      </c>
      <c r="G14" s="13">
        <v>0</v>
      </c>
      <c r="H14" s="13">
        <f t="shared" si="0"/>
        <v>1</v>
      </c>
      <c r="I14" s="13">
        <v>0</v>
      </c>
      <c r="J14" s="13">
        <f t="shared" si="1"/>
        <v>1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3</v>
      </c>
      <c r="G18" s="13">
        <v>0</v>
      </c>
      <c r="H18" s="13">
        <f t="shared" si="0"/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4</v>
      </c>
      <c r="G20" s="13">
        <v>0</v>
      </c>
      <c r="H20" s="13">
        <f t="shared" si="0"/>
        <v>4</v>
      </c>
      <c r="I20" s="13">
        <v>0</v>
      </c>
      <c r="J20" s="13">
        <f t="shared" si="1"/>
        <v>4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0</v>
      </c>
      <c r="G21" s="13">
        <v>0</v>
      </c>
      <c r="H21" s="13">
        <f t="shared" si="0"/>
        <v>0</v>
      </c>
      <c r="I21" s="13">
        <v>0</v>
      </c>
      <c r="J21" s="13">
        <f t="shared" si="1"/>
        <v>0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3</v>
      </c>
      <c r="H22" s="13">
        <f t="shared" si="0"/>
        <v>3</v>
      </c>
      <c r="I22" s="13">
        <v>0</v>
      </c>
      <c r="J22" s="13">
        <f t="shared" si="1"/>
        <v>3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2</v>
      </c>
      <c r="H24" s="13">
        <f t="shared" si="0"/>
        <v>2</v>
      </c>
      <c r="I24" s="13">
        <v>3</v>
      </c>
      <c r="J24" s="13">
        <f t="shared" si="1"/>
        <v>5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1" t="s">
        <v>18</v>
      </c>
      <c r="C25" s="32"/>
      <c r="D25" s="32"/>
      <c r="E25" s="33"/>
      <c r="F25" s="13">
        <f t="shared" ref="F25:N25" si="3">SUM(F12:F24)</f>
        <v>30</v>
      </c>
      <c r="G25" s="13">
        <f t="shared" si="3"/>
        <v>5</v>
      </c>
      <c r="H25" s="21">
        <f t="shared" si="3"/>
        <v>35</v>
      </c>
      <c r="I25" s="13">
        <f t="shared" si="3"/>
        <v>3</v>
      </c>
      <c r="J25" s="21">
        <f t="shared" si="3"/>
        <v>38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106</v>
      </c>
      <c r="G26" s="13">
        <v>0</v>
      </c>
      <c r="H26" s="13">
        <f>F26+G26</f>
        <v>106</v>
      </c>
      <c r="I26" s="13">
        <v>0</v>
      </c>
      <c r="J26" s="13">
        <f t="shared" si="1"/>
        <v>106</v>
      </c>
      <c r="K26" s="14">
        <v>45</v>
      </c>
      <c r="L26" s="14">
        <v>5</v>
      </c>
      <c r="M26" s="14">
        <f>K26+L26</f>
        <v>50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2</v>
      </c>
      <c r="G27" s="13">
        <v>0</v>
      </c>
      <c r="H27" s="13">
        <f t="shared" ref="H27:H52" si="4">F27+G27</f>
        <v>2</v>
      </c>
      <c r="I27" s="13">
        <v>0</v>
      </c>
      <c r="J27" s="13">
        <f t="shared" si="1"/>
        <v>2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0</v>
      </c>
      <c r="G28" s="13">
        <v>0</v>
      </c>
      <c r="H28" s="13">
        <f t="shared" si="4"/>
        <v>0</v>
      </c>
      <c r="I28" s="13">
        <v>0</v>
      </c>
      <c r="J28" s="13">
        <f t="shared" si="1"/>
        <v>0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3</v>
      </c>
      <c r="G29" s="13">
        <v>0</v>
      </c>
      <c r="H29" s="13">
        <f t="shared" si="4"/>
        <v>3</v>
      </c>
      <c r="I29" s="13">
        <v>0</v>
      </c>
      <c r="J29" s="13">
        <f t="shared" si="1"/>
        <v>3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4</v>
      </c>
      <c r="G32" s="13">
        <v>0</v>
      </c>
      <c r="H32" s="13">
        <f t="shared" si="4"/>
        <v>4</v>
      </c>
      <c r="I32" s="13">
        <v>0</v>
      </c>
      <c r="J32" s="13">
        <f t="shared" si="1"/>
        <v>4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1</v>
      </c>
      <c r="G34" s="13">
        <v>0</v>
      </c>
      <c r="H34" s="13">
        <f t="shared" si="4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3</v>
      </c>
      <c r="G35" s="13">
        <v>0</v>
      </c>
      <c r="H35" s="13">
        <f t="shared" si="4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6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2</v>
      </c>
      <c r="H37" s="13">
        <f t="shared" si="4"/>
        <v>2</v>
      </c>
      <c r="I37" s="13">
        <v>0</v>
      </c>
      <c r="J37" s="13">
        <f t="shared" si="1"/>
        <v>2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16</v>
      </c>
      <c r="H38" s="13">
        <f t="shared" si="1"/>
        <v>16</v>
      </c>
      <c r="I38" s="13">
        <v>10</v>
      </c>
      <c r="J38" s="13">
        <f t="shared" si="1"/>
        <v>26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1" t="s">
        <v>19</v>
      </c>
      <c r="C39" s="32"/>
      <c r="D39" s="32"/>
      <c r="E39" s="32"/>
      <c r="F39" s="22">
        <f t="shared" ref="F39:N39" si="6">SUM(F26:F38)</f>
        <v>124</v>
      </c>
      <c r="G39" s="13">
        <f t="shared" si="6"/>
        <v>24</v>
      </c>
      <c r="H39" s="13">
        <f>F39+G39</f>
        <v>148</v>
      </c>
      <c r="I39" s="24">
        <f t="shared" si="6"/>
        <v>10</v>
      </c>
      <c r="J39" s="13">
        <f>H39+I39</f>
        <v>158</v>
      </c>
      <c r="K39" s="21">
        <f t="shared" si="6"/>
        <v>45</v>
      </c>
      <c r="L39" s="13">
        <f t="shared" si="6"/>
        <v>5</v>
      </c>
      <c r="M39" s="21">
        <f t="shared" si="6"/>
        <v>50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4" t="s">
        <v>20</v>
      </c>
      <c r="C53" s="34"/>
      <c r="D53" s="34"/>
      <c r="E53" s="34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1" t="s">
        <v>34</v>
      </c>
      <c r="C54" s="32"/>
      <c r="D54" s="32"/>
      <c r="E54" s="33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0" t="s">
        <v>37</v>
      </c>
      <c r="C55" s="30"/>
      <c r="D55" s="30"/>
      <c r="E55" s="30"/>
      <c r="F55" s="28">
        <f t="shared" ref="F55:J55" si="9">+F25+F39+F53+F54</f>
        <v>154</v>
      </c>
      <c r="G55" s="28">
        <f t="shared" si="9"/>
        <v>29</v>
      </c>
      <c r="H55" s="28">
        <f t="shared" si="9"/>
        <v>183</v>
      </c>
      <c r="I55" s="28">
        <f t="shared" si="9"/>
        <v>13</v>
      </c>
      <c r="J55" s="28">
        <f t="shared" si="9"/>
        <v>196</v>
      </c>
      <c r="K55" s="28">
        <f>+K25+K39+K53+K54</f>
        <v>60</v>
      </c>
      <c r="L55" s="28">
        <f t="shared" ref="L55:N55" si="10">+L25+L39+L53+L54</f>
        <v>5</v>
      </c>
      <c r="M55" s="28">
        <f t="shared" si="10"/>
        <v>65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7:N7"/>
    <mergeCell ref="B9:E11"/>
    <mergeCell ref="F9:J9"/>
    <mergeCell ref="I10:I11"/>
    <mergeCell ref="J10:J11"/>
    <mergeCell ref="F10:H10"/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2019-08-27T20:16:33Z</dcterms:modified>
</cp:coreProperties>
</file>