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AGOSTO\ANEXO IV LETRAS A.B.C..E e G CARGOS EFETIVO E COMISSIONADOS\"/>
    </mc:Choice>
  </mc:AlternateContent>
  <xr:revisionPtr revIDLastSave="0" documentId="13_ncr:1_{DC94371A-6F73-4860-8516-E30F5822012A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K41" i="9"/>
  <c r="J41" i="9"/>
  <c r="I41" i="9"/>
  <c r="H41" i="9"/>
  <c r="G41" i="9"/>
  <c r="F41" i="9"/>
  <c r="E41" i="9"/>
  <c r="D41" i="9"/>
  <c r="C41" i="9"/>
  <c r="K40" i="9"/>
  <c r="K42" i="9" s="1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I29" i="9"/>
  <c r="F29" i="9"/>
  <c r="K28" i="9"/>
  <c r="K29" i="9" s="1"/>
  <c r="I28" i="9"/>
  <c r="H28" i="9"/>
  <c r="G28" i="9"/>
  <c r="F28" i="9"/>
  <c r="E28" i="9"/>
  <c r="D28" i="9"/>
  <c r="C28" i="9"/>
  <c r="L27" i="9"/>
  <c r="L26" i="9"/>
  <c r="L25" i="9"/>
  <c r="L23" i="9"/>
  <c r="L22" i="9"/>
  <c r="K20" i="9"/>
  <c r="J20" i="9"/>
  <c r="J29" i="9" s="1"/>
  <c r="I20" i="9"/>
  <c r="H20" i="9"/>
  <c r="H29" i="9" s="1"/>
  <c r="G20" i="9"/>
  <c r="G29" i="9" s="1"/>
  <c r="F20" i="9"/>
  <c r="E20" i="9"/>
  <c r="D20" i="9"/>
  <c r="C20" i="9"/>
  <c r="L19" i="9"/>
  <c r="L18" i="9"/>
  <c r="L17" i="9"/>
  <c r="L16" i="9"/>
  <c r="E42" i="9" l="1"/>
  <c r="D29" i="9"/>
  <c r="J42" i="9"/>
  <c r="D42" i="9"/>
  <c r="L41" i="9"/>
  <c r="E29" i="9"/>
  <c r="L28" i="9"/>
  <c r="L20" i="9"/>
  <c r="C42" i="9"/>
  <c r="C29" i="9"/>
  <c r="L40" i="9"/>
  <c r="L39" i="9"/>
  <c r="L29" i="9" l="1"/>
  <c r="L42" i="9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<sst xmlns="http://schemas.openxmlformats.org/spreadsheetml/2006/main" count="61" uniqueCount="41">
  <si>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</si>
  <si>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</si>
  <si>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</si>
  <si>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</si>
  <si>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</si>
  <si>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</si>
  <si>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</si>
  <si>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</si>
  <si>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</si>
  <si>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</si>
  <si>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</si>
  <si>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</si>
  <si>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</si>
  <si>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</si>
  <si>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</si>
  <si>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</si>
  <si>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</si>
  <si>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</si>
  <si>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</si>
  <si>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</si>
  <si>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</si>
  <si>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</si>
  <si>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</si>
  <si>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</si>
  <si>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</si>
  <si>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</si>
  <si>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</si>
  <si>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</si>
  <si>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</si>
  <si>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</si>
  <si>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</si>
  <si>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</si>
  <si>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</si>
  <si>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</si>
  <si>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</si>
  <si>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</si>
  <si>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</si>
  <si>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</si>
  <si>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</si>
  <si>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</si>
  <si>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referência:31/8/2023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</si>
</sst>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topLeftCell="A28" zoomScale="130" zoomScaleNormal="130" workbookViewId="0">
      <selection activeCell="J19" sqref="J19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33" t="s">
        <v>26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8" t="s">
        <v>28</v>
      </c>
      <c r="C12" s="38" t="s">
        <v>11</v>
      </c>
      <c r="D12" s="38"/>
      <c r="E12" s="38"/>
      <c r="F12" s="38"/>
      <c r="G12" s="38"/>
      <c r="H12" s="38"/>
      <c r="I12" s="38"/>
      <c r="J12" s="38" t="s">
        <v>12</v>
      </c>
      <c r="K12" s="38" t="s">
        <v>13</v>
      </c>
      <c r="L12" s="38" t="s">
        <v>0</v>
      </c>
      <c r="M12" s="1"/>
    </row>
    <row r="13" spans="1:13" ht="12.75" customHeight="1">
      <c r="B13" s="38"/>
      <c r="C13" s="38" t="s">
        <v>14</v>
      </c>
      <c r="D13" s="38"/>
      <c r="E13" s="38"/>
      <c r="F13" s="38"/>
      <c r="G13" s="38" t="s">
        <v>15</v>
      </c>
      <c r="H13" s="38"/>
      <c r="I13" s="38"/>
      <c r="J13" s="38"/>
      <c r="K13" s="38"/>
      <c r="L13" s="38"/>
      <c r="M13" s="1"/>
    </row>
    <row r="14" spans="1:13" ht="63" customHeight="1">
      <c r="B14" s="38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8"/>
      <c r="K14" s="38"/>
      <c r="L14" s="38"/>
      <c r="M14" s="1"/>
    </row>
    <row r="15" spans="1:13" ht="20.25" customHeight="1">
      <c r="B15" s="34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4</v>
      </c>
      <c r="D17" s="7">
        <v>7</v>
      </c>
      <c r="E17" s="7">
        <v>2</v>
      </c>
      <c r="F17" s="7">
        <v>0</v>
      </c>
      <c r="G17" s="7">
        <v>0</v>
      </c>
      <c r="H17" s="7">
        <v>2</v>
      </c>
      <c r="I17" s="7">
        <v>0</v>
      </c>
      <c r="J17" s="7">
        <v>3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16</v>
      </c>
      <c r="D18" s="7">
        <v>6</v>
      </c>
      <c r="E18" s="7">
        <v>3</v>
      </c>
      <c r="F18" s="7">
        <v>0</v>
      </c>
      <c r="G18" s="7">
        <v>0</v>
      </c>
      <c r="H18" s="7">
        <v>2</v>
      </c>
      <c r="I18" s="7">
        <v>0</v>
      </c>
      <c r="J18" s="7">
        <v>1</v>
      </c>
      <c r="K18" s="7">
        <v>0</v>
      </c>
      <c r="L18" s="7">
        <f>C18+D18+E18+F18+G18+H18+I18+J18+K18</f>
        <v>28</v>
      </c>
      <c r="M18" s="1"/>
    </row>
    <row r="19" spans="2:14">
      <c r="B19" s="6" t="s">
        <v>25</v>
      </c>
      <c r="C19" s="7">
        <v>21</v>
      </c>
      <c r="D19" s="7">
        <v>7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5</v>
      </c>
      <c r="K19" s="7">
        <v>0</v>
      </c>
      <c r="L19" s="7">
        <f>C19+D19+E19+F19+G19+H19+I19+J19+K19</f>
        <v>33</v>
      </c>
      <c r="M19" s="1"/>
    </row>
    <row r="20" spans="2:14">
      <c r="B20" s="6" t="s">
        <v>23</v>
      </c>
      <c r="C20" s="7">
        <f>SUM(C16:C19)</f>
        <v>41</v>
      </c>
      <c r="D20" s="7">
        <f t="shared" ref="D20:J20" si="0">SUM(D16:D19)</f>
        <v>21</v>
      </c>
      <c r="E20" s="7">
        <f t="shared" si="0"/>
        <v>5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10</v>
      </c>
      <c r="K20" s="7">
        <f>SUM(K16:K19)</f>
        <v>0</v>
      </c>
      <c r="L20" s="7">
        <f>SUM(L16:L19)</f>
        <v>81</v>
      </c>
      <c r="M20" s="1"/>
    </row>
    <row r="21" spans="2:14">
      <c r="B21" s="37" t="s">
        <v>22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2:14">
      <c r="B22" s="6" t="s">
        <v>4</v>
      </c>
      <c r="C22" s="7">
        <v>42</v>
      </c>
      <c r="D22" s="7">
        <v>22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0</v>
      </c>
      <c r="L22" s="7">
        <f>C22+D22+E22+F22+G22+H22+I22+K22</f>
        <v>68</v>
      </c>
      <c r="M22" s="1"/>
    </row>
    <row r="23" spans="2:14">
      <c r="B23" s="6" t="s">
        <v>5</v>
      </c>
      <c r="C23" s="7">
        <v>10</v>
      </c>
      <c r="D23" s="7">
        <v>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1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27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3</v>
      </c>
      <c r="L25" s="7">
        <f t="shared" si="1"/>
        <v>33</v>
      </c>
      <c r="M25" s="1"/>
    </row>
    <row r="26" spans="2:14">
      <c r="B26" s="6" t="s">
        <v>8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1</v>
      </c>
      <c r="L26" s="7">
        <f t="shared" si="1"/>
        <v>5</v>
      </c>
      <c r="M26" s="1"/>
    </row>
    <row r="27" spans="2:14">
      <c r="B27" s="6" t="s">
        <v>9</v>
      </c>
      <c r="C27" s="7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0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92</v>
      </c>
      <c r="D28" s="9">
        <f>SUM(D22:D27)</f>
        <v>29</v>
      </c>
      <c r="E28" s="9">
        <f t="shared" ref="E28:I28" si="2">SUM(E22:E27)</f>
        <v>2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5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133</v>
      </c>
      <c r="D29" s="13">
        <f>D20+D28</f>
        <v>50</v>
      </c>
      <c r="E29" s="13">
        <f t="shared" ref="E29:L29" si="3">E20+E28</f>
        <v>7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10</v>
      </c>
      <c r="K29" s="13">
        <f t="shared" si="3"/>
        <v>5</v>
      </c>
      <c r="L29" s="13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29" t="s">
        <v>36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2:12">
      <c r="B35" s="32" t="s">
        <v>28</v>
      </c>
      <c r="C35" s="32" t="s">
        <v>11</v>
      </c>
      <c r="D35" s="32"/>
      <c r="E35" s="32"/>
      <c r="F35" s="32"/>
      <c r="G35" s="32"/>
      <c r="H35" s="32"/>
      <c r="I35" s="32"/>
      <c r="J35" s="32" t="s">
        <v>12</v>
      </c>
      <c r="K35" s="32" t="s">
        <v>13</v>
      </c>
      <c r="L35" s="32" t="s">
        <v>0</v>
      </c>
    </row>
    <row r="36" spans="2:12">
      <c r="B36" s="32"/>
      <c r="C36" s="32" t="s">
        <v>14</v>
      </c>
      <c r="D36" s="32"/>
      <c r="E36" s="32"/>
      <c r="F36" s="32"/>
      <c r="G36" s="32" t="s">
        <v>15</v>
      </c>
      <c r="H36" s="32"/>
      <c r="I36" s="32"/>
      <c r="J36" s="32"/>
      <c r="K36" s="32"/>
      <c r="L36" s="32"/>
    </row>
    <row r="37" spans="2:12" ht="36">
      <c r="B37" s="32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2"/>
      <c r="K37" s="32"/>
      <c r="L37" s="32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35662.68</v>
      </c>
      <c r="D39" s="24">
        <f>D17*'[1]VALOR CJ'!D6</f>
        <v>62409.69</v>
      </c>
      <c r="E39" s="24">
        <f>E17*'[1]VALOR CJ'!D6</f>
        <v>17831.34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41149.26</v>
      </c>
      <c r="K39" s="24">
        <f>K17*'[1]VALOR CJ'!C6</f>
        <v>0</v>
      </c>
      <c r="L39" s="24">
        <f>C39+D39+E39+F39+G39+H39+I39+J39+K39</f>
        <v>174884.31</v>
      </c>
    </row>
    <row r="40" spans="2:12">
      <c r="B40" s="23" t="s">
        <v>3</v>
      </c>
      <c r="C40" s="24">
        <f>C18*'[1]VALOR CJ'!D7</f>
        <v>125484.8</v>
      </c>
      <c r="D40" s="24">
        <f>D18*'[1]VALOR CJ'!D7</f>
        <v>47056.800000000003</v>
      </c>
      <c r="E40" s="24">
        <f>E18*'[1]VALOR CJ'!D7</f>
        <v>23528.400000000001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12065.85</v>
      </c>
      <c r="K40" s="24">
        <f>K18*'[1]VALOR CJ'!C7</f>
        <v>0</v>
      </c>
      <c r="L40" s="24">
        <f>C40+D40+E40+F40+G40+H40+I40+J40+K40</f>
        <v>223821.45</v>
      </c>
    </row>
    <row r="41" spans="2:12">
      <c r="B41" s="23" t="s">
        <v>37</v>
      </c>
      <c r="C41" s="24">
        <f>C19*'[1]VALOR CJ'!D8</f>
        <v>133356.93</v>
      </c>
      <c r="D41" s="24">
        <f>D19*'[1]VALOR CJ'!D8</f>
        <v>44452.31</v>
      </c>
      <c r="E41" s="24">
        <f>E19*'[1]VALOR CJ'!D8</f>
        <v>0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48848.7</v>
      </c>
      <c r="K41" s="24">
        <f>K19*'[1]VALOR CJ'!C8</f>
        <v>0</v>
      </c>
      <c r="L41" s="24">
        <f>C41+D41+E41+F41+G41+H41+I41+J41+K41</f>
        <v>226657.94</v>
      </c>
    </row>
    <row r="42" spans="2:12">
      <c r="B42" s="23" t="s">
        <v>38</v>
      </c>
      <c r="C42" s="25">
        <f t="shared" ref="C42:J42" si="4">SUM(C38:C41)</f>
        <v>294504.41000000003</v>
      </c>
      <c r="D42" s="25">
        <f t="shared" si="4"/>
        <v>163983.53</v>
      </c>
      <c r="E42" s="25">
        <f t="shared" si="4"/>
        <v>41359.740000000005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117548.01000000001</v>
      </c>
      <c r="K42" s="25">
        <f>SUM(K38:K41)</f>
        <v>0</v>
      </c>
      <c r="L42" s="25">
        <f>SUM(L38:L41)</f>
        <v>650912.63</v>
      </c>
    </row>
    <row r="43" spans="2:12">
      <c r="B43" s="27" t="s">
        <v>39</v>
      </c>
      <c r="C43" s="27"/>
      <c r="D43" s="27"/>
      <c r="E43" s="27"/>
      <c r="F43" s="27"/>
      <c r="G43" s="27"/>
      <c r="H43" s="27"/>
      <c r="I43" s="27"/>
      <c r="J43" s="27"/>
      <c r="K43" s="27"/>
      <c r="L43" s="25">
        <v>765944.88</v>
      </c>
    </row>
    <row r="44" spans="2: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6"/>
    </row>
    <row r="45" spans="2:12">
      <c r="C45" s="2"/>
    </row>
  </sheetData>
  <mergeCells count="2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2023-09-11T16:58:14Z</dcterms:modified>
</cp:coreProperties>
</file>