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.junior\Documents\SEPGOV\Contratações 2023\03. Workstations\"/>
    </mc:Choice>
  </mc:AlternateContent>
  <xr:revisionPtr revIDLastSave="0" documentId="8_{725C4C80-5D50-48C7-8336-23A0A3B51219}" xr6:coauthVersionLast="46" xr6:coauthVersionMax="46" xr10:uidLastSave="{00000000-0000-0000-0000-000000000000}"/>
  <bookViews>
    <workbookView xWindow="-120" yWindow="-120" windowWidth="29040" windowHeight="15840" xr2:uid="{D2137469-9CD0-44F8-BF87-C02C6F1D0387}"/>
  </bookViews>
  <sheets>
    <sheet name="Mapa de Preços - Workstations" sheetId="1" r:id="rId1"/>
  </sheets>
  <definedNames>
    <definedName name="_xlnm.Print_Area" localSheetId="0">'Mapa de Preços - Workstations'!$B$3:$K$10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J4" i="1"/>
  <c r="K4" i="1" s="1"/>
  <c r="I4" i="1"/>
</calcChain>
</file>

<file path=xl/sharedStrings.xml><?xml version="1.0" encoding="utf-8"?>
<sst xmlns="http://schemas.openxmlformats.org/spreadsheetml/2006/main" count="17" uniqueCount="17">
  <si>
    <t>ITEM</t>
  </si>
  <si>
    <t>ESPECIFICAÇÃO</t>
  </si>
  <si>
    <t>QTD</t>
  </si>
  <si>
    <t>Valor Médio Unitário</t>
  </si>
  <si>
    <t>Valor Mínimo Unitário</t>
  </si>
  <si>
    <t>Valor Total                      (Qtde x Valor Mínimo)</t>
  </si>
  <si>
    <t>*</t>
  </si>
  <si>
    <t>Cotação em dólar</t>
  </si>
  <si>
    <t>Taxa de Importação</t>
  </si>
  <si>
    <t>Com base no art. 6º da IN 73/2020 foi utilizada a metodologia como "o menor dos valores obtidos na pesquisa de preços".</t>
  </si>
  <si>
    <t>GRUPO TORINO (HP)                      (Valor Unitário)</t>
  </si>
  <si>
    <t>HT Solutions (Lenovo)
(Valor Unitário)</t>
  </si>
  <si>
    <t>LTA-RH (DELL)
(Valor Unitário)</t>
  </si>
  <si>
    <t>Preço Site Dell 
EUA* (Cotação Dólar)</t>
  </si>
  <si>
    <t>Dolar em 26/06/2023</t>
  </si>
  <si>
    <r>
      <t xml:space="preserve">Computador tipo </t>
    </r>
    <r>
      <rPr>
        <i/>
        <sz val="12"/>
        <rFont val="Calibri Light"/>
        <family val="2"/>
      </rPr>
      <t>workstation</t>
    </r>
    <r>
      <rPr>
        <sz val="12"/>
        <rFont val="Calibri Light"/>
        <family val="2"/>
      </rPr>
      <t xml:space="preserve"> de alto desempenho, com garantia de 60 (sessenta) meses e conforme especificações técnicas do Anexo I do Termo de Referência.</t>
    </r>
  </si>
  <si>
    <r>
      <rPr>
        <b/>
        <sz val="16"/>
        <color theme="0"/>
        <rFont val="Calibri"/>
        <family val="2"/>
        <scheme val="minor"/>
      </rPr>
      <t>CONSELHO DA JUSTIÇA FEDERAL - CJF</t>
    </r>
    <r>
      <rPr>
        <sz val="11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 xml:space="preserve">Mapa de Preços para aquisição de computadores do tipo </t>
    </r>
    <r>
      <rPr>
        <i/>
        <sz val="12"/>
        <color theme="0"/>
        <rFont val="Calibri"/>
        <family val="2"/>
        <scheme val="minor"/>
      </rPr>
      <t>workstations</t>
    </r>
    <r>
      <rPr>
        <sz val="11"/>
        <color theme="0"/>
        <rFont val="Calibri"/>
        <family val="2"/>
        <scheme val="minor"/>
      </rPr>
      <t xml:space="preserve">
Processo n. 0000179-46.2023.4.90.8000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</si>
</sst>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_-[$$-409]* #,##0.00_ ;_-[$$-409]* \-#,##0.00\ ;_-[$$-409]* &quot;-&quot;??_ ;_-@_ "/>
    <numFmt numFmtId="166" formatCode="_-[$R$-416]\ * #,##0.00_-;\-[$R$-416]\ * #,##0.00_-;_-[$R$-416]\ 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2"/>
    </font>
    <font>
      <i/>
      <sz val="11"/>
      <color theme="1"/>
      <name val="-Apple-System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 Light"/>
      <family val="2"/>
    </font>
    <font>
      <i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5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44" fontId="0" fillId="0" borderId="13" xfId="1" applyFont="1" applyBorder="1" applyAlignment="1">
      <alignment horizontal="center" wrapText="1"/>
    </xf>
    <xf numFmtId="0" fontId="0" fillId="0" borderId="14" xfId="0" applyBorder="1" applyAlignment="1">
      <alignment wrapText="1"/>
    </xf>
    <xf numFmtId="9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B74E-DBAA-42CD-ABE4-CA86BE7AFAAE}">
  <sheetPr>
    <pageSetUpPr fitToPage="1"/>
  </sheetPr>
  <dimension ref="B1:K18"/>
  <sheetViews>
    <sheetView tabSelected="1" workbookViewId="0">
      <selection activeCell="K13" sqref="K13"/>
    </sheetView>
  </sheetViews>
  <sheetFormatPr defaultRowHeight="15"/>
  <cols>
    <col min="1" max="1" width="3.28515625" style="3" customWidth="1"/>
    <col min="2" max="2" width="10.140625" style="3" customWidth="1"/>
    <col min="3" max="3" width="34.28515625" style="3" customWidth="1"/>
    <col min="4" max="4" width="11" style="4" bestFit="1" customWidth="1"/>
    <col min="5" max="5" width="20.140625" style="4" customWidth="1"/>
    <col min="6" max="10" width="20.140625" style="3" customWidth="1"/>
    <col min="11" max="11" width="23.42578125" style="3" customWidth="1"/>
    <col min="12" max="16384" width="9.140625" style="3"/>
  </cols>
  <sheetData>
    <row r="1" spans="2:11" ht="15.75" thickBot="1"/>
    <row r="2" spans="2:11" ht="66" customHeight="1" thickBo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s="1" customFormat="1" ht="45">
      <c r="B3" s="10" t="s">
        <v>0</v>
      </c>
      <c r="C3" s="7" t="s">
        <v>1</v>
      </c>
      <c r="D3" s="7" t="s">
        <v>2</v>
      </c>
      <c r="E3" s="8" t="s">
        <v>10</v>
      </c>
      <c r="F3" s="8" t="s">
        <v>11</v>
      </c>
      <c r="G3" s="8" t="s">
        <v>12</v>
      </c>
      <c r="H3" s="8" t="s">
        <v>13</v>
      </c>
      <c r="I3" s="9" t="s">
        <v>3</v>
      </c>
      <c r="J3" s="9" t="s">
        <v>4</v>
      </c>
      <c r="K3" s="11" t="s">
        <v>5</v>
      </c>
    </row>
    <row r="4" spans="2:11" s="2" customFormat="1" ht="101.25" customHeight="1" thickBot="1">
      <c r="B4" s="12">
        <v>1</v>
      </c>
      <c r="C4" s="13" t="s">
        <v>15</v>
      </c>
      <c r="D4" s="14">
        <v>146</v>
      </c>
      <c r="E4" s="15">
        <v>53900</v>
      </c>
      <c r="F4" s="15">
        <v>87481</v>
      </c>
      <c r="G4" s="15">
        <v>101110</v>
      </c>
      <c r="H4" s="16">
        <f>D6*(1+D8)*D7</f>
        <v>71590.295528999981</v>
      </c>
      <c r="I4" s="17">
        <f>AVERAGE(E4,F4,G4,H4)</f>
        <v>78520.323882249999</v>
      </c>
      <c r="J4" s="17">
        <f>E4</f>
        <v>53900</v>
      </c>
      <c r="K4" s="18">
        <f>D4*J4</f>
        <v>7869400</v>
      </c>
    </row>
    <row r="5" spans="2:11">
      <c r="F5" s="5"/>
      <c r="G5" s="5"/>
    </row>
    <row r="6" spans="2:11" ht="15.75">
      <c r="B6" s="22" t="s">
        <v>6</v>
      </c>
      <c r="C6" s="28" t="s">
        <v>7</v>
      </c>
      <c r="D6" s="23">
        <v>12201.99</v>
      </c>
    </row>
    <row r="7" spans="2:11">
      <c r="C7" s="24" t="s">
        <v>14</v>
      </c>
      <c r="D7" s="25">
        <v>4.7699999999999996</v>
      </c>
      <c r="H7" s="5"/>
    </row>
    <row r="8" spans="2:11">
      <c r="C8" s="26" t="s">
        <v>8</v>
      </c>
      <c r="D8" s="27">
        <v>0.23</v>
      </c>
    </row>
    <row r="10" spans="2:11" ht="15" customHeight="1">
      <c r="C10" s="6" t="s">
        <v>9</v>
      </c>
      <c r="D10" s="6"/>
      <c r="E10" s="6"/>
      <c r="F10" s="6"/>
      <c r="G10" s="6"/>
      <c r="H10" s="6"/>
      <c r="I10" s="6"/>
      <c r="J10" s="6"/>
    </row>
    <row r="17" spans="9:10">
      <c r="I17" s="5"/>
      <c r="J17" s="5"/>
    </row>
    <row r="18" spans="9:10">
      <c r="I18" s="5"/>
      <c r="J18" s="5"/>
    </row>
  </sheetData>
  <mergeCells count="2">
    <mergeCell ref="C10:J10"/>
    <mergeCell ref="B2:K2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a52ac8-3a59-43b6-b450-e7fb5d57783f">
      <Terms xmlns="http://schemas.microsoft.com/office/infopath/2007/PartnerControls"/>
    </lcf76f155ced4ddcb4097134ff3c332f>
    <TaxCatchAll xmlns="3aaa97a3-23a3-4084-a5a5-3f85679f70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2" ma:contentTypeDescription="Crie um novo documento." ma:contentTypeScope="" ma:versionID="f5fa81f644f5ca1bd46012ee238f89aa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0105c989270812b386c5dbb5ca8d88ca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1C0B8-D9F6-4BD9-8003-8E3CDB385F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01027D-EAA6-4C0D-82DA-65CA9682BBE0}">
  <ds:schemaRefs>
    <ds:schemaRef ds:uri="http://purl.org/dc/elements/1.1/"/>
    <ds:schemaRef ds:uri="3aaa97a3-23a3-4084-a5a5-3f85679f70c3"/>
    <ds:schemaRef ds:uri="f8a52ac8-3a59-43b6-b450-e7fb5d57783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F831A5-0009-43C1-87EC-383C60FDF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2ac8-3a59-43b6-b450-e7fb5d57783f"/>
    <ds:schemaRef ds:uri="3aaa97a3-23a3-4084-a5a5-3f85679f7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de Preços - Workstations</vt:lpstr>
      <vt:lpstr>'Mapa de Preços - Workstations'!Area_de_impressao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Ricardo Lapetina Chiaratto</dc:creator>
  <cp:keywords/>
  <dc:description/>
  <cp:lastModifiedBy>Jair Dias de Oliveira Junior</cp:lastModifiedBy>
  <cp:revision/>
  <dcterms:created xsi:type="dcterms:W3CDTF">2022-08-08T14:57:05Z</dcterms:created>
  <dcterms:modified xsi:type="dcterms:W3CDTF">2023-06-26T19:20:41Z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