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4\Licitações\0000178-82.2024.4.90.8000 - CYPE\"/>
    </mc:Choice>
  </mc:AlternateContent>
  <xr:revisionPtr revIDLastSave="0" documentId="13_ncr:1_{B58E7931-BFFF-4E5F-A3E5-140F35AC0464}" xr6:coauthVersionLast="47" xr6:coauthVersionMax="47" xr10:uidLastSave="{00000000-0000-0000-0000-000000000000}"/>
  <bookViews>
    <workbookView xWindow="28680" yWindow="-120" windowWidth="29040" windowHeight="15720" tabRatio="920" xr2:uid="{00000000-000D-0000-FFFF-FFFF00000000}"/>
  </bookViews>
  <sheets>
    <sheet name="CYPE" sheetId="93" r:id="rId1"/>
    <sheet name="GRUPO - 19" sheetId="54" state="hidden" r:id="rId2"/>
  </sheets>
  <definedNames>
    <definedName name="_xlnm._FilterDatabase" localSheetId="0" hidden="1">CYPE!#REF!</definedName>
    <definedName name="_Hlk16782509" localSheetId="0">CYPE!$L$6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93" l="1"/>
  <c r="N20" i="93"/>
  <c r="Q18" i="93"/>
  <c r="R18" i="93" s="1"/>
  <c r="X32" i="93" l="1"/>
  <c r="U32" i="93"/>
  <c r="V32" i="93" s="1"/>
  <c r="W32" i="93" s="1"/>
  <c r="T32" i="93"/>
  <c r="Q30" i="93"/>
  <c r="R30" i="93" s="1"/>
  <c r="K30" i="93"/>
  <c r="M30" i="93" s="1"/>
  <c r="X21" i="93"/>
  <c r="U21" i="93"/>
  <c r="V21" i="93" s="1"/>
  <c r="W21" i="93" s="1"/>
  <c r="T21" i="93"/>
  <c r="X26" i="93"/>
  <c r="U26" i="93"/>
  <c r="T26" i="93"/>
  <c r="Q23" i="93"/>
  <c r="R23" i="93" s="1"/>
  <c r="K23" i="93"/>
  <c r="M23" i="93" s="1"/>
  <c r="K18" i="93"/>
  <c r="L18" i="93" s="1"/>
  <c r="M18" i="93" l="1"/>
  <c r="N21" i="93" s="1"/>
  <c r="O24" i="93"/>
  <c r="O23" i="93"/>
  <c r="R34" i="93"/>
  <c r="L30" i="93"/>
  <c r="L23" i="93"/>
  <c r="V26" i="93"/>
  <c r="W26" i="93" s="1"/>
  <c r="N18" i="93" l="1"/>
  <c r="N32" i="93"/>
  <c r="N31" i="93"/>
  <c r="N30" i="93"/>
  <c r="N26" i="93"/>
  <c r="N25" i="93"/>
  <c r="N24" i="93"/>
  <c r="N23" i="93"/>
  <c r="N28" i="93"/>
  <c r="N27" i="93"/>
  <c r="G5" i="54"/>
  <c r="G4" i="54"/>
  <c r="G3" i="54"/>
  <c r="G6" i="54" l="1"/>
</calcChain>
</file>

<file path=xl/sharedStrings.xml><?xml version="1.0" encoding="utf-8"?>
<sst xmlns="http://schemas.openxmlformats.org/spreadsheetml/2006/main" count="173" uniqueCount="111">
  <si>
    <t>MAPA COMPARATIVO DE PREÇOS</t>
  </si>
  <si>
    <t>LEVANTAMENTO/GERENCIAMENTO DE RISCOS:</t>
  </si>
  <si>
    <t>OBSERVAÇÕES IMPORTANTES PARA LEVANTAMENTO DE RISCOS:</t>
  </si>
  <si>
    <t>RESPOSTA:</t>
  </si>
  <si>
    <t>MÉDIA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</si>
  <si>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</si>
  <si>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</si>
  <si>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</si>
  <si>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</si>
  <si>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</si>
  <si>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</si>
  <si>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</si>
  <si>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4.</t>
  </si>
  <si>
    <t>O serviço comercializado em dólar?</t>
  </si>
  <si>
    <t>PREÇO MÍNIMO</t>
  </si>
  <si>
    <t>5.</t>
  </si>
  <si>
    <t xml:space="preserve">O valor estimado sugere contratação exclusiva para ME e EPP? </t>
  </si>
  <si>
    <t>SIM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</si>
  <si>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</si>
  <si>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</si>
  <si>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</si>
  <si>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</si>
  <si>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</si>
  <si>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</si>
  <si>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</si>
  <si>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</si>
  <si>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</si>
  <si>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 xml:space="preserve">11. </t>
  </si>
  <si>
    <t>Observar se os preços de internet não estão abarcando promoções temporais e/ou quantitativas que possam influcienciar no preço de forma</t>
  </si>
  <si>
    <t>ITEM</t>
  </si>
  <si>
    <t>ESPECIFICAÇÃO / FORMATO</t>
  </si>
  <si>
    <t>UND</t>
  </si>
  <si>
    <t>Cotações</t>
  </si>
  <si>
    <t>Fonte</t>
  </si>
  <si>
    <t>PORTE</t>
  </si>
  <si>
    <t>VALOR
UNIT.</t>
  </si>
  <si>
    <t>MÉDIA/MEDIANA</t>
  </si>
  <si>
    <t>AVALIÇÃO</t>
  </si>
  <si>
    <t>OBSERVAÇÕES
AVALIAÇÃO</t>
  </si>
  <si>
    <t>Valor unit.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</si>
  <si>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</si>
  <si>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</si>
  <si>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</si>
  <si>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</si>
  <si>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</si>
  <si>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</si>
  <si>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</si>
  <si>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</si>
  <si>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</si>
  <si>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</si>
  <si>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</si>
  <si>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</si>
  <si>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</si>
  <si>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</si>
  <si>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</si>
  <si>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</si>
  <si>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</si>
  <si>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CATMAT</t>
  </si>
  <si>
    <t>EMPRESAS (RAZÃO + CNPJ)</t>
  </si>
  <si>
    <t>MÉDIAS/MEDIANA</t>
  </si>
  <si>
    <t>CRITÉRIOS ESTATÍSTICOS DA AMOSTRA</t>
  </si>
  <si>
    <t>DESVIO PADRÃO</t>
  </si>
  <si>
    <t>COEFICIENTE DE VARIAÇÃO(%)</t>
  </si>
  <si>
    <t>MÉTODO ESTATÍSTICO</t>
  </si>
  <si>
    <t>CRITÉRIOS ESTATÍSTICOS GERAIS</t>
  </si>
  <si>
    <t xml:space="preserve">        </t>
  </si>
  <si>
    <t>Valor total (12 meses)</t>
  </si>
  <si>
    <t>Preços execessivamente elevados: superior a 25% da média simples dos cesta de preços obtidos</t>
  </si>
  <si>
    <t>Inexequível: inferior a 75% da média da cesta de preços obtidos</t>
  </si>
  <si>
    <t xml:space="preserve">Há, pelo menos, 3 empresas ME e EPP participando da cotação? </t>
  </si>
  <si>
    <t>QTD 1 ano</t>
  </si>
  <si>
    <t>Seção de Compras - SECOMP / SUCOP / SAD</t>
  </si>
  <si>
    <t>Servidor Responsável pela pesquisa de preços: Armindo Dias Filho</t>
  </si>
  <si>
    <t>Processo SEI n. 0000178-82.2024.4.90.8000</t>
  </si>
  <si>
    <t>Data base: 05/04/2024</t>
  </si>
  <si>
    <t>Objeto: Aquisição do software CYPECAD Concreto Full</t>
  </si>
  <si>
    <t>Aquisição do software CYPECAD Concreto Full versão 2024</t>
  </si>
  <si>
    <t>Aquisição do software Metálicas 3D MT47</t>
  </si>
  <si>
    <t>Atualização do software CYPECAD Concreto Full para a versão 2024
+ inclusão do módulo RAMPAS</t>
  </si>
  <si>
    <t>Proposta CJF</t>
  </si>
  <si>
    <t>Fornecedor</t>
  </si>
  <si>
    <t>OBJETO: Aquisição de assinaturas dos softwares Caddproj Cabeamento Estruturado - Telecom S9 – Full-Std W8, Caddproj Elétrica V21 Plus Full, CYPECAD Concreto Full versão 2024, PRO-Hidráulica PH4 versão 20 e Metálicas 3D MT47, bem como atualização dos softwares CYPECAD Concreto Full para a versão 2024 (com inclusão do modulo RAMPAS, recentemente lançado) e PRO-Hidráulica PH4 para a nova versão 20, por meio de inexigibilidade de licitação (Lei 14.133/2021, art. 74, I), conforme especificações e quantidades constantes no Termo de Referência.</t>
  </si>
  <si>
    <t>Pregão Eletrônico n. 023/2023 - PC/DF (19/05/2023)</t>
  </si>
  <si>
    <t>ATA 8/2023 - Pref. Municipal de Ariquemes - RO (07/03/2023)</t>
  </si>
  <si>
    <t>ATA PE 056/2022 - Prefeit. Municial de Farroupilha - RS (20/05/2022)</t>
  </si>
  <si>
    <t xml:space="preserve">https://www.multiplusoftware.com.br/loja/produto.php?loja=1064406&amp;IdProd=132&amp;parceiro=17&amp;_gl=1*hllca1*_gcl_aw*R0NMLjE3MTIzNDY2NTUuQ2p3S0NBand3cjZ3QmhCY0Vpd0FmTUVRczk4WVVjQ3dvTm1COXFzeVRCcUhkNlJJdGpyejZJNmIyQlB3b0l3Z2JXVGgwVm1iUjhxMWZob0NTbEFRQXZEX0J3RQ..*_gcl_au*MTE0MjcxMzIxNi4xNzExMDQ1OTQz*_ga*MTU3NzIxNDgyMS4xNzExMDQ1OTQ0*_ga_3RH3KZQZWE*MTcxMjg2MzI2NC40LjEuMTcxMjg2MzMzNS41MS4wLjA.                         </t>
  </si>
  <si>
    <t>Internet                         Acesso: 16:20      11/04/2024</t>
  </si>
  <si>
    <t>Multiplus Sol. Em Tecnologia     39.895.364/0001-12</t>
  </si>
  <si>
    <t>ME</t>
  </si>
  <si>
    <t>Sítio do grupo https://multiplus.com/promo/promocao-cypecad-novo.asp?a=17</t>
  </si>
  <si>
    <t>Internet                       Acesso: 21/12/2023</t>
  </si>
  <si>
    <t>INTERCONTROLE Serviços Administrativos Empresariais - 14.630.251/0001-64</t>
  </si>
  <si>
    <t>ITAIPU                                                                    00.395.988/0012-98                                                (25/09/2023)</t>
  </si>
  <si>
    <t>Multiplus Apoio Administrativo Ltda. - 14.748.386/0001-29</t>
  </si>
  <si>
    <t>DLB Comercio de Produtos de Informática Ltda. - 40.708.647/0001-97</t>
  </si>
  <si>
    <t>NF 7499 Pessoa física (03/10/2023)</t>
  </si>
  <si>
    <t>Inex 98/2023 - Munic. São Francisco de Paula - RS (04/07/2023)</t>
  </si>
  <si>
    <t>da média dos preços obtidos</t>
  </si>
  <si>
    <t>EPP</t>
  </si>
  <si>
    <t>compras.gov/outros</t>
  </si>
  <si>
    <t>Internet</t>
  </si>
  <si>
    <t>Intercontrole S. Ad. Em Eireli      14.630.251/0001-64</t>
  </si>
  <si>
    <t>CSN Mineração S.A.                           Nota fiscal n. 7623 (21/12/2023)</t>
  </si>
  <si>
    <t>Intercontrole S. Ad. Em Eireli      14.630.251/0001-65</t>
  </si>
  <si>
    <t>Município de Porto Velho       Nota fiscal n. 7658 (11/1/2024)</t>
  </si>
  <si>
    <t>OBSERVAÇÃO: atualizou-se os preços públicos pelo Índice Nacional de Preços ao Consumidor Amplo (IPCA/IBGE), considerando-se o mês de março/2024 como base final de cálculo.</t>
  </si>
  <si>
    <t>BRASÍLIA, 25/04/2024</t>
  </si>
  <si>
    <t>Armindo Dias Filho</t>
  </si>
  <si>
    <t>Técnico Judiciário - Seção de Compras/SUCOP/SAD</t>
  </si>
  <si>
    <t>25 % acima média</t>
  </si>
  <si>
    <t>&lt;
75 da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</si>
</sst>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theme="6" tint="0.39994506668294322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9C5700"/>
      <name val="Arial"/>
      <family val="2"/>
    </font>
    <font>
      <b/>
      <sz val="10"/>
      <color rgb="FF006100"/>
      <name val="Arial"/>
      <family val="2"/>
    </font>
    <font>
      <sz val="10"/>
      <color theme="1"/>
      <name val="Arial"/>
      <family val="2"/>
    </font>
    <font>
      <sz val="11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10"/>
      <color theme="5"/>
      <name val="Calibri"/>
      <family val="2"/>
      <scheme val="minor"/>
    </font>
    <font>
      <b/>
      <sz val="12"/>
      <name val="Times New Roman"/>
      <family val="1"/>
    </font>
    <font>
      <sz val="8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9" applyNumberFormat="0" applyFill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9" fontId="5" fillId="0" borderId="0" applyFont="0" applyFill="0" applyBorder="0" applyAlignment="0" applyProtection="0"/>
    <xf numFmtId="0" fontId="18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9" fontId="26" fillId="15" borderId="21" applyBorder="0">
      <alignment horizontal="center"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4" fontId="0" fillId="0" borderId="0" xfId="0" applyNumberFormat="1"/>
    <xf numFmtId="0" fontId="11" fillId="0" borderId="0" xfId="0" applyFont="1" applyAlignment="1">
      <alignment horizontal="left" vertical="center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20" fillId="13" borderId="9" xfId="7" applyFont="1" applyFill="1" applyAlignment="1">
      <alignment vertical="top"/>
    </xf>
    <xf numFmtId="0" fontId="19" fillId="13" borderId="0" xfId="0" applyFont="1" applyFill="1" applyAlignment="1">
      <alignment vertical="top"/>
    </xf>
    <xf numFmtId="0" fontId="15" fillId="13" borderId="9" xfId="7" applyFont="1" applyFill="1" applyAlignment="1">
      <alignment vertical="top"/>
    </xf>
    <xf numFmtId="0" fontId="5" fillId="13" borderId="0" xfId="0" applyFont="1" applyFill="1" applyAlignment="1">
      <alignment vertical="top"/>
    </xf>
    <xf numFmtId="0" fontId="3" fillId="13" borderId="0" xfId="0" applyFont="1" applyFill="1" applyAlignment="1">
      <alignment vertical="top"/>
    </xf>
    <xf numFmtId="0" fontId="3" fillId="13" borderId="0" xfId="0" applyFont="1" applyFill="1" applyAlignment="1">
      <alignment horizontal="left" vertical="top"/>
    </xf>
    <xf numFmtId="0" fontId="3" fillId="13" borderId="0" xfId="0" applyFont="1" applyFill="1" applyAlignment="1">
      <alignment horizontal="center" vertical="top"/>
    </xf>
    <xf numFmtId="0" fontId="5" fillId="13" borderId="1" xfId="0" applyFont="1" applyFill="1" applyBorder="1" applyAlignment="1">
      <alignment vertical="top"/>
    </xf>
    <xf numFmtId="44" fontId="11" fillId="0" borderId="0" xfId="0" applyNumberFormat="1" applyFont="1" applyAlignment="1">
      <alignment horizontal="center" vertical="center"/>
    </xf>
    <xf numFmtId="0" fontId="24" fillId="13" borderId="9" xfId="7" applyFont="1" applyFill="1" applyAlignment="1">
      <alignment vertical="top"/>
    </xf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43" fontId="0" fillId="0" borderId="0" xfId="13" applyFont="1"/>
    <xf numFmtId="43" fontId="0" fillId="0" borderId="0" xfId="1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13" borderId="0" xfId="0" applyFont="1" applyFill="1" applyAlignment="1">
      <alignment horizontal="left" vertical="top"/>
    </xf>
    <xf numFmtId="0" fontId="5" fillId="13" borderId="0" xfId="0" applyFont="1" applyFill="1" applyAlignment="1">
      <alignment horizontal="center" vertical="top"/>
    </xf>
    <xf numFmtId="44" fontId="25" fillId="0" borderId="0" xfId="0" applyNumberFormat="1" applyFont="1" applyAlignment="1">
      <alignment horizontal="center" vertical="center"/>
    </xf>
    <xf numFmtId="9" fontId="11" fillId="15" borderId="21" xfId="10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11" fillId="15" borderId="28" xfId="10" applyFont="1" applyFill="1" applyBorder="1" applyAlignment="1">
      <alignment horizontal="center" vertical="center"/>
    </xf>
    <xf numFmtId="44" fontId="22" fillId="8" borderId="26" xfId="6" applyNumberFormat="1" applyFont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44" fontId="19" fillId="15" borderId="29" xfId="0" applyNumberFormat="1" applyFont="1" applyFill="1" applyBorder="1" applyAlignment="1">
      <alignment horizontal="center" vertical="center" wrapText="1"/>
    </xf>
    <xf numFmtId="44" fontId="14" fillId="15" borderId="2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/>
    </xf>
    <xf numFmtId="0" fontId="28" fillId="12" borderId="4" xfId="11" applyFont="1" applyBorder="1" applyAlignment="1">
      <alignment horizontal="center" vertical="center"/>
    </xf>
    <xf numFmtId="44" fontId="27" fillId="0" borderId="7" xfId="0" applyNumberFormat="1" applyFont="1" applyBorder="1" applyAlignment="1">
      <alignment horizontal="center" vertical="center"/>
    </xf>
    <xf numFmtId="44" fontId="29" fillId="17" borderId="8" xfId="6" applyNumberFormat="1" applyFont="1" applyFill="1" applyBorder="1" applyAlignment="1">
      <alignment horizontal="center" vertical="center" wrapText="1"/>
    </xf>
    <xf numFmtId="44" fontId="29" fillId="17" borderId="1" xfId="6" applyNumberFormat="1" applyFont="1" applyFill="1" applyBorder="1" applyAlignment="1">
      <alignment horizontal="center" vertical="center" wrapText="1"/>
    </xf>
    <xf numFmtId="43" fontId="29" fillId="17" borderId="1" xfId="13" applyFont="1" applyFill="1" applyBorder="1" applyAlignment="1">
      <alignment horizontal="center" vertical="center" wrapText="1"/>
    </xf>
    <xf numFmtId="44" fontId="29" fillId="17" borderId="5" xfId="6" applyNumberFormat="1" applyFont="1" applyFill="1" applyBorder="1" applyAlignment="1">
      <alignment horizontal="center" vertical="center" wrapText="1"/>
    </xf>
    <xf numFmtId="9" fontId="31" fillId="11" borderId="19" xfId="9" applyNumberFormat="1" applyFont="1" applyBorder="1" applyAlignment="1">
      <alignment horizontal="center" vertical="center"/>
    </xf>
    <xf numFmtId="9" fontId="32" fillId="10" borderId="13" xfId="8" applyNumberFormat="1" applyFont="1" applyBorder="1" applyAlignment="1">
      <alignment horizontal="center" vertical="center"/>
    </xf>
    <xf numFmtId="44" fontId="33" fillId="14" borderId="14" xfId="12" applyNumberFormat="1" applyFont="1" applyBorder="1" applyAlignment="1">
      <alignment horizontal="center" vertical="center" wrapText="1"/>
    </xf>
    <xf numFmtId="0" fontId="35" fillId="15" borderId="26" xfId="0" applyFont="1" applyFill="1" applyBorder="1" applyAlignment="1">
      <alignment horizontal="center" vertical="center" wrapText="1"/>
    </xf>
    <xf numFmtId="9" fontId="34" fillId="15" borderId="21" xfId="10" applyFont="1" applyFill="1" applyBorder="1" applyAlignment="1">
      <alignment horizontal="center" vertical="center"/>
    </xf>
    <xf numFmtId="164" fontId="14" fillId="9" borderId="23" xfId="0" applyNumberFormat="1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0" fillId="13" borderId="1" xfId="0" applyFill="1" applyBorder="1" applyAlignment="1">
      <alignment vertical="top"/>
    </xf>
    <xf numFmtId="0" fontId="3" fillId="0" borderId="0" xfId="0" applyFont="1" applyAlignment="1">
      <alignment horizontal="left" vertical="center"/>
    </xf>
    <xf numFmtId="44" fontId="14" fillId="15" borderId="21" xfId="0" applyNumberFormat="1" applyFont="1" applyFill="1" applyBorder="1" applyAlignment="1">
      <alignment horizontal="center" vertical="center" wrapText="1"/>
    </xf>
    <xf numFmtId="44" fontId="36" fillId="2" borderId="31" xfId="16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4" fontId="38" fillId="2" borderId="30" xfId="16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4" fontId="38" fillId="2" borderId="0" xfId="16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4" fontId="39" fillId="2" borderId="0" xfId="16" applyFont="1" applyFill="1" applyBorder="1" applyAlignment="1">
      <alignment horizontal="center" vertical="center" wrapText="1"/>
    </xf>
    <xf numFmtId="0" fontId="0" fillId="0" borderId="0" xfId="0" applyBorder="1"/>
    <xf numFmtId="44" fontId="37" fillId="2" borderId="31" xfId="16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vertical="top" wrapText="1"/>
    </xf>
    <xf numFmtId="44" fontId="19" fillId="15" borderId="26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4" fontId="22" fillId="8" borderId="1" xfId="6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4" fillId="9" borderId="1" xfId="0" applyNumberFormat="1" applyFont="1" applyFill="1" applyBorder="1" applyAlignment="1">
      <alignment vertical="center"/>
    </xf>
    <xf numFmtId="44" fontId="13" fillId="2" borderId="30" xfId="16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center" vertical="center"/>
    </xf>
    <xf numFmtId="0" fontId="41" fillId="2" borderId="25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44" fontId="1" fillId="2" borderId="30" xfId="1" applyNumberFormat="1" applyFill="1" applyBorder="1" applyAlignment="1">
      <alignment horizontal="center" vertical="center" wrapText="1"/>
    </xf>
    <xf numFmtId="44" fontId="38" fillId="2" borderId="35" xfId="16" applyFont="1" applyFill="1" applyBorder="1" applyAlignment="1">
      <alignment horizontal="center" vertical="center" wrapText="1"/>
    </xf>
    <xf numFmtId="44" fontId="27" fillId="0" borderId="34" xfId="0" applyNumberFormat="1" applyFont="1" applyBorder="1" applyAlignment="1">
      <alignment horizontal="center" vertical="center"/>
    </xf>
    <xf numFmtId="43" fontId="27" fillId="0" borderId="25" xfId="13" applyFont="1" applyBorder="1" applyAlignment="1">
      <alignment horizontal="center" vertical="center"/>
    </xf>
    <xf numFmtId="44" fontId="29" fillId="2" borderId="0" xfId="6" applyNumberFormat="1" applyFont="1" applyFill="1" applyBorder="1" applyAlignment="1">
      <alignment horizontal="center" vertical="center" wrapText="1"/>
    </xf>
    <xf numFmtId="9" fontId="31" fillId="2" borderId="0" xfId="9" applyNumberFormat="1" applyFont="1" applyFill="1" applyBorder="1" applyAlignment="1">
      <alignment horizontal="center" vertical="center"/>
    </xf>
    <xf numFmtId="9" fontId="32" fillId="2" borderId="0" xfId="8" applyNumberFormat="1" applyFont="1" applyFill="1" applyBorder="1" applyAlignment="1">
      <alignment horizontal="center" vertical="center"/>
    </xf>
    <xf numFmtId="44" fontId="27" fillId="2" borderId="0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43" fontId="27" fillId="2" borderId="0" xfId="13" applyFont="1" applyFill="1" applyBorder="1" applyAlignment="1">
      <alignment horizontal="center" vertical="center"/>
    </xf>
    <xf numFmtId="0" fontId="28" fillId="2" borderId="0" xfId="11" applyFont="1" applyFill="1" applyBorder="1" applyAlignment="1">
      <alignment horizontal="center" vertical="center"/>
    </xf>
    <xf numFmtId="44" fontId="33" fillId="2" borderId="0" xfId="12" applyNumberFormat="1" applyFont="1" applyFill="1" applyBorder="1" applyAlignment="1">
      <alignment horizontal="center" vertical="center" wrapText="1"/>
    </xf>
    <xf numFmtId="44" fontId="33" fillId="2" borderId="0" xfId="12" quotePrefix="1" applyNumberFormat="1" applyFont="1" applyFill="1" applyBorder="1" applyAlignment="1">
      <alignment horizontal="center" vertical="center" wrapText="1"/>
    </xf>
    <xf numFmtId="44" fontId="27" fillId="0" borderId="36" xfId="0" applyNumberFormat="1" applyFont="1" applyBorder="1" applyAlignment="1">
      <alignment horizontal="center" vertical="center"/>
    </xf>
    <xf numFmtId="43" fontId="27" fillId="0" borderId="29" xfId="13" applyFont="1" applyBorder="1" applyAlignment="1">
      <alignment horizontal="center" vertical="center"/>
    </xf>
    <xf numFmtId="44" fontId="29" fillId="2" borderId="37" xfId="6" applyNumberFormat="1" applyFont="1" applyFill="1" applyBorder="1" applyAlignment="1">
      <alignment horizontal="center" vertical="center" wrapText="1"/>
    </xf>
    <xf numFmtId="43" fontId="29" fillId="2" borderId="37" xfId="13" applyFont="1" applyFill="1" applyBorder="1" applyAlignment="1">
      <alignment horizontal="center" vertical="center" wrapText="1"/>
    </xf>
    <xf numFmtId="44" fontId="33" fillId="14" borderId="39" xfId="12" quotePrefix="1" applyNumberFormat="1" applyFont="1" applyBorder="1" applyAlignment="1">
      <alignment horizontal="center" vertical="center" wrapText="1"/>
    </xf>
    <xf numFmtId="9" fontId="31" fillId="11" borderId="8" xfId="9" applyNumberFormat="1" applyFont="1" applyBorder="1" applyAlignment="1">
      <alignment horizontal="center" vertical="center"/>
    </xf>
    <xf numFmtId="9" fontId="32" fillId="10" borderId="5" xfId="8" applyNumberFormat="1" applyFont="1" applyBorder="1" applyAlignment="1">
      <alignment horizontal="center" vertical="center"/>
    </xf>
    <xf numFmtId="2" fontId="27" fillId="0" borderId="40" xfId="0" applyNumberFormat="1" applyFont="1" applyBorder="1" applyAlignment="1">
      <alignment horizontal="center" vertical="center"/>
    </xf>
    <xf numFmtId="43" fontId="0" fillId="0" borderId="37" xfId="13" applyFont="1" applyBorder="1" applyAlignment="1">
      <alignment horizontal="center" vertical="center"/>
    </xf>
    <xf numFmtId="44" fontId="33" fillId="14" borderId="6" xfId="12" applyNumberFormat="1" applyFont="1" applyBorder="1" applyAlignment="1">
      <alignment horizontal="center" vertical="center" wrapText="1"/>
    </xf>
    <xf numFmtId="44" fontId="33" fillId="14" borderId="7" xfId="12" quotePrefix="1" applyNumberFormat="1" applyFont="1" applyBorder="1" applyAlignment="1">
      <alignment horizontal="center" vertical="center" wrapText="1"/>
    </xf>
    <xf numFmtId="9" fontId="31" fillId="11" borderId="41" xfId="9" applyNumberFormat="1" applyFont="1" applyBorder="1" applyAlignment="1">
      <alignment horizontal="center" vertical="center"/>
    </xf>
    <xf numFmtId="9" fontId="32" fillId="10" borderId="39" xfId="8" applyNumberFormat="1" applyFont="1" applyBorder="1" applyAlignment="1">
      <alignment horizontal="center" vertical="center"/>
    </xf>
    <xf numFmtId="44" fontId="33" fillId="14" borderId="38" xfId="12" applyNumberFormat="1" applyFont="1" applyBorder="1" applyAlignment="1">
      <alignment horizontal="center" vertical="center" wrapText="1"/>
    </xf>
    <xf numFmtId="44" fontId="27" fillId="2" borderId="37" xfId="0" applyNumberFormat="1" applyFont="1" applyFill="1" applyBorder="1" applyAlignment="1">
      <alignment horizontal="center" vertical="center"/>
    </xf>
    <xf numFmtId="43" fontId="27" fillId="2" borderId="37" xfId="13" applyFont="1" applyFill="1" applyBorder="1" applyAlignment="1">
      <alignment horizontal="center" vertical="center"/>
    </xf>
    <xf numFmtId="44" fontId="33" fillId="2" borderId="37" xfId="12" applyNumberFormat="1" applyFont="1" applyFill="1" applyBorder="1" applyAlignment="1">
      <alignment horizontal="center" vertical="center" wrapText="1"/>
    </xf>
    <xf numFmtId="44" fontId="33" fillId="14" borderId="42" xfId="12" quotePrefix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24" xfId="0" applyBorder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4" fontId="29" fillId="17" borderId="34" xfId="6" applyNumberFormat="1" applyFont="1" applyFill="1" applyBorder="1" applyAlignment="1">
      <alignment horizontal="center" vertical="center" wrapText="1"/>
    </xf>
    <xf numFmtId="44" fontId="29" fillId="17" borderId="25" xfId="6" applyNumberFormat="1" applyFont="1" applyFill="1" applyBorder="1" applyAlignment="1">
      <alignment horizontal="center" vertical="center" wrapText="1"/>
    </xf>
    <xf numFmtId="43" fontId="29" fillId="17" borderId="25" xfId="13" applyFont="1" applyFill="1" applyBorder="1" applyAlignment="1">
      <alignment horizontal="center" vertical="center" wrapText="1"/>
    </xf>
    <xf numFmtId="44" fontId="29" fillId="17" borderId="43" xfId="6" applyNumberFormat="1" applyFont="1" applyFill="1" applyBorder="1" applyAlignment="1">
      <alignment horizontal="center" vertical="center" wrapText="1"/>
    </xf>
    <xf numFmtId="44" fontId="0" fillId="2" borderId="32" xfId="0" applyNumberForma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/>
    <xf numFmtId="0" fontId="43" fillId="0" borderId="22" xfId="0" applyFont="1" applyBorder="1" applyAlignment="1">
      <alignment horizontal="center" vertical="center" wrapText="1"/>
    </xf>
    <xf numFmtId="44" fontId="43" fillId="0" borderId="22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wrapText="1"/>
    </xf>
    <xf numFmtId="44" fontId="43" fillId="0" borderId="22" xfId="0" applyNumberFormat="1" applyFont="1" applyBorder="1"/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 vertical="center" wrapText="1"/>
    </xf>
    <xf numFmtId="4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wrapText="1"/>
    </xf>
    <xf numFmtId="44" fontId="43" fillId="0" borderId="0" xfId="0" applyNumberFormat="1" applyFont="1"/>
    <xf numFmtId="0" fontId="42" fillId="0" borderId="0" xfId="0" applyFont="1"/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1" fillId="0" borderId="9" xfId="7" applyFont="1" applyAlignment="1">
      <alignment horizontal="center"/>
    </xf>
    <xf numFmtId="0" fontId="22" fillId="8" borderId="1" xfId="6" applyFont="1" applyBorder="1" applyAlignment="1">
      <alignment horizontal="center" vertical="center"/>
    </xf>
    <xf numFmtId="0" fontId="22" fillId="8" borderId="25" xfId="6" applyFont="1" applyBorder="1" applyAlignment="1">
      <alignment horizontal="center" vertical="center"/>
    </xf>
    <xf numFmtId="0" fontId="22" fillId="8" borderId="2" xfId="6" applyFont="1" applyBorder="1" applyAlignment="1">
      <alignment horizontal="center" vertical="center"/>
    </xf>
    <xf numFmtId="0" fontId="22" fillId="8" borderId="1" xfId="6" applyFont="1" applyBorder="1" applyAlignment="1">
      <alignment horizontal="center" vertical="center" wrapText="1"/>
    </xf>
    <xf numFmtId="0" fontId="22" fillId="8" borderId="25" xfId="6" applyFont="1" applyBorder="1" applyAlignment="1">
      <alignment horizontal="center" vertical="center" wrapText="1"/>
    </xf>
    <xf numFmtId="0" fontId="22" fillId="8" borderId="2" xfId="6" applyFont="1" applyBorder="1" applyAlignment="1">
      <alignment horizontal="center" vertical="center" wrapText="1"/>
    </xf>
    <xf numFmtId="9" fontId="22" fillId="8" borderId="25" xfId="6" applyNumberFormat="1" applyFont="1" applyBorder="1" applyAlignment="1">
      <alignment horizontal="center" vertical="center" wrapText="1"/>
    </xf>
    <xf numFmtId="9" fontId="22" fillId="8" borderId="2" xfId="6" applyNumberFormat="1" applyFont="1" applyBorder="1" applyAlignment="1">
      <alignment horizontal="center" vertical="center" wrapText="1"/>
    </xf>
    <xf numFmtId="9" fontId="22" fillId="8" borderId="22" xfId="6" applyNumberFormat="1" applyFont="1" applyBorder="1" applyAlignment="1">
      <alignment horizontal="center" vertical="center" wrapText="1"/>
    </xf>
    <xf numFmtId="9" fontId="22" fillId="8" borderId="0" xfId="6" applyNumberFormat="1" applyFont="1" applyBorder="1" applyAlignment="1">
      <alignment horizontal="center" vertical="center" wrapText="1"/>
    </xf>
    <xf numFmtId="44" fontId="22" fillId="8" borderId="1" xfId="6" applyNumberFormat="1" applyFont="1" applyBorder="1" applyAlignment="1">
      <alignment horizontal="center" vertical="center" wrapText="1"/>
    </xf>
    <xf numFmtId="44" fontId="22" fillId="8" borderId="21" xfId="6" applyNumberFormat="1" applyFont="1" applyBorder="1" applyAlignment="1">
      <alignment horizontal="center" vertical="center" wrapText="1"/>
    </xf>
    <xf numFmtId="44" fontId="14" fillId="16" borderId="25" xfId="0" applyNumberFormat="1" applyFont="1" applyFill="1" applyBorder="1" applyAlignment="1">
      <alignment horizontal="center" vertical="center"/>
    </xf>
    <xf numFmtId="44" fontId="14" fillId="16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" fontId="14" fillId="15" borderId="25" xfId="0" applyNumberFormat="1" applyFont="1" applyFill="1" applyBorder="1" applyAlignment="1">
      <alignment horizontal="center" vertical="center"/>
    </xf>
    <xf numFmtId="4" fontId="14" fillId="15" borderId="11" xfId="0" applyNumberFormat="1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44" fontId="23" fillId="2" borderId="25" xfId="0" applyNumberFormat="1" applyFont="1" applyFill="1" applyBorder="1" applyAlignment="1">
      <alignment horizontal="center" vertical="center"/>
    </xf>
    <xf numFmtId="44" fontId="23" fillId="2" borderId="11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164" fontId="14" fillId="9" borderId="21" xfId="0" applyNumberFormat="1" applyFont="1" applyFill="1" applyBorder="1" applyAlignment="1">
      <alignment horizontal="right" vertical="center" wrapText="1"/>
    </xf>
    <xf numFmtId="164" fontId="14" fillId="9" borderId="2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0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64" fontId="14" fillId="9" borderId="21" xfId="0" applyNumberFormat="1" applyFont="1" applyFill="1" applyBorder="1" applyAlignment="1">
      <alignment horizontal="center" vertical="center"/>
    </xf>
    <xf numFmtId="164" fontId="14" fillId="9" borderId="23" xfId="0" applyNumberFormat="1" applyFont="1" applyFill="1" applyBorder="1" applyAlignment="1">
      <alignment horizontal="center" vertical="center"/>
    </xf>
    <xf numFmtId="164" fontId="14" fillId="9" borderId="26" xfId="0" applyNumberFormat="1" applyFont="1" applyFill="1" applyBorder="1" applyAlignment="1">
      <alignment horizontal="center" vertical="center"/>
    </xf>
    <xf numFmtId="44" fontId="29" fillId="17" borderId="17" xfId="6" applyNumberFormat="1" applyFont="1" applyFill="1" applyBorder="1" applyAlignment="1">
      <alignment horizontal="center" vertical="center" wrapText="1"/>
    </xf>
    <xf numFmtId="44" fontId="29" fillId="17" borderId="15" xfId="6" applyNumberFormat="1" applyFont="1" applyFill="1" applyBorder="1" applyAlignment="1">
      <alignment horizontal="center" vertical="center" wrapText="1"/>
    </xf>
    <xf numFmtId="44" fontId="29" fillId="17" borderId="16" xfId="6" applyNumberFormat="1" applyFont="1" applyFill="1" applyBorder="1" applyAlignment="1">
      <alignment horizontal="center" vertical="center" wrapText="1"/>
    </xf>
    <xf numFmtId="44" fontId="29" fillId="2" borderId="0" xfId="6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3" fontId="11" fillId="2" borderId="24" xfId="0" applyNumberFormat="1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top" wrapText="1"/>
    </xf>
    <xf numFmtId="0" fontId="0" fillId="13" borderId="10" xfId="0" applyFill="1" applyBorder="1" applyAlignment="1">
      <alignment horizontal="center" vertical="top" wrapText="1"/>
    </xf>
    <xf numFmtId="0" fontId="42" fillId="0" borderId="28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</cellXfs>
  <cellStyles count="17">
    <cellStyle name="20% - Ênfase4" xfId="12" builtinId="42"/>
    <cellStyle name="Bom" xfId="8" builtinId="26"/>
    <cellStyle name="Ênfase2" xfId="6" builtinId="33"/>
    <cellStyle name="Estilo 1" xfId="14" xr:uid="{FE3AD78E-A785-4E7B-AF59-A7A1637D7462}"/>
    <cellStyle name="Hiperlink" xfId="1" builtinId="8"/>
    <cellStyle name="Moeda" xfId="16" builtinId="4"/>
    <cellStyle name="Moeda 2" xfId="15" xr:uid="{86A4BA49-E73E-4F81-8EA1-A1D24B48D093}"/>
    <cellStyle name="Neutro" xfId="9" builtinId="28"/>
    <cellStyle name="Normal" xfId="0" builtinId="0"/>
    <cellStyle name="Normal 2" xfId="3" xr:uid="{00000000-0005-0000-0000-000009000000}"/>
    <cellStyle name="Porcentagem" xfId="10" builtinId="5"/>
    <cellStyle name="Porcentagem 2" xfId="5" xr:uid="{00000000-0005-0000-0000-00000B000000}"/>
    <cellStyle name="Porcentagem 3" xfId="4" xr:uid="{00000000-0005-0000-0000-00000C000000}"/>
    <cellStyle name="Ruim" xfId="11" builtinId="27"/>
    <cellStyle name="Título 1" xfId="7" builtinId="16"/>
    <cellStyle name="Vírgula" xfId="13" builtinId="3"/>
    <cellStyle name="Vírgula 2" xfId="2" xr:uid="{00000000-0005-0000-0000-000011000000}"/>
  </cellStyles>
  <dxfs count="42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28576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EE4F140E-4464-4A57-A72D-4CC9E3C49CC4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28576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893207C1-4196-49C3-9EA8-5099B5012BBD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28576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C2F7D04C-84CF-4250-9E20-8339A8DEFCCC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28576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E1360783-5395-4738-AD83-279AFA8FDE82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28576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CAA9BC73-994A-409C-91AC-2C2385313321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6B2ED9EB-E7D9-4A88-9E2D-4243793F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104804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FDECAD21-491E-49FC-8855-A931CF4FB797}"/>
            </a:ext>
          </a:extLst>
        </xdr:cNvPr>
        <xdr:cNvSpPr>
          <a:spLocks noChangeAspect="1" noChangeArrowheads="1"/>
        </xdr:cNvSpPr>
      </xdr:nvSpPr>
      <xdr:spPr bwMode="auto">
        <a:xfrm>
          <a:off x="0" y="52358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36</xdr:row>
      <xdr:rowOff>163764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58B7F7E8-B01A-4D29-868F-BF71158C3C53}"/>
            </a:ext>
          </a:extLst>
        </xdr:cNvPr>
        <xdr:cNvSpPr>
          <a:spLocks noChangeAspect="1" noChangeArrowheads="1"/>
        </xdr:cNvSpPr>
      </xdr:nvSpPr>
      <xdr:spPr bwMode="auto">
        <a:xfrm>
          <a:off x="0" y="52358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36</xdr:row>
      <xdr:rowOff>163764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D050929F-D710-4313-A990-23BABDC3F7F0}"/>
            </a:ext>
          </a:extLst>
        </xdr:cNvPr>
        <xdr:cNvSpPr>
          <a:spLocks noChangeAspect="1" noChangeArrowheads="1"/>
        </xdr:cNvSpPr>
      </xdr:nvSpPr>
      <xdr:spPr bwMode="auto">
        <a:xfrm>
          <a:off x="0" y="52358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104804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222C931E-F897-4965-8048-04E900836EBA}"/>
            </a:ext>
          </a:extLst>
        </xdr:cNvPr>
        <xdr:cNvSpPr>
          <a:spLocks noChangeAspect="1" noChangeArrowheads="1"/>
        </xdr:cNvSpPr>
      </xdr:nvSpPr>
      <xdr:spPr bwMode="auto">
        <a:xfrm>
          <a:off x="0" y="52358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33</xdr:row>
      <xdr:rowOff>0</xdr:rowOff>
    </xdr:from>
    <xdr:to>
      <xdr:col>2</xdr:col>
      <xdr:colOff>1784995</xdr:colOff>
      <xdr:row>34</xdr:row>
      <xdr:rowOff>108614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8B04E6FB-45B3-47F7-9599-44E63B6FF31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52358925"/>
          <a:ext cx="260995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3" name="AutoShape 2" descr="Álcool Étilico Hidratado 70° 1L TUPI">
          <a:extLst>
            <a:ext uri="{FF2B5EF4-FFF2-40B4-BE49-F238E27FC236}">
              <a16:creationId xmlns:a16="http://schemas.microsoft.com/office/drawing/2014/main" id="{166EF8E5-DB85-4292-8DCB-C3AE4450340C}"/>
            </a:ext>
          </a:extLst>
        </xdr:cNvPr>
        <xdr:cNvSpPr>
          <a:spLocks noChangeAspect="1" noChangeArrowheads="1"/>
        </xdr:cNvSpPr>
      </xdr:nvSpPr>
      <xdr:spPr bwMode="auto">
        <a:xfrm>
          <a:off x="0" y="384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4" name="AutoShape 3" descr="Álcool Étilico Hidratado 70° 1L TUPI">
          <a:extLst>
            <a:ext uri="{FF2B5EF4-FFF2-40B4-BE49-F238E27FC236}">
              <a16:creationId xmlns:a16="http://schemas.microsoft.com/office/drawing/2014/main" id="{34109795-BC8E-4613-BD5A-AE2529093AE8}"/>
            </a:ext>
          </a:extLst>
        </xdr:cNvPr>
        <xdr:cNvSpPr>
          <a:spLocks noChangeAspect="1" noChangeArrowheads="1"/>
        </xdr:cNvSpPr>
      </xdr:nvSpPr>
      <xdr:spPr bwMode="auto">
        <a:xfrm>
          <a:off x="0" y="3974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5" name="AutoShape 4" descr="Álcool Étilico Hidratado 70° 1L TUPI">
          <a:extLst>
            <a:ext uri="{FF2B5EF4-FFF2-40B4-BE49-F238E27FC236}">
              <a16:creationId xmlns:a16="http://schemas.microsoft.com/office/drawing/2014/main" id="{529F32A6-F70E-47BD-A52E-D0F38306545F}"/>
            </a:ext>
          </a:extLst>
        </xdr:cNvPr>
        <xdr:cNvSpPr>
          <a:spLocks noChangeAspect="1" noChangeArrowheads="1"/>
        </xdr:cNvSpPr>
      </xdr:nvSpPr>
      <xdr:spPr bwMode="auto">
        <a:xfrm>
          <a:off x="0" y="3974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16" name="AutoShape 5" descr="Álcool Étilico Hidratado 70° 1L TUPI">
          <a:extLst>
            <a:ext uri="{FF2B5EF4-FFF2-40B4-BE49-F238E27FC236}">
              <a16:creationId xmlns:a16="http://schemas.microsoft.com/office/drawing/2014/main" id="{F65F234F-7E8C-4F03-B220-DD479E7D453A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7" name="AutoShape 2" descr="Álcool Étilico Hidratado 70° 1L TUPI">
          <a:extLst>
            <a:ext uri="{FF2B5EF4-FFF2-40B4-BE49-F238E27FC236}">
              <a16:creationId xmlns:a16="http://schemas.microsoft.com/office/drawing/2014/main" id="{4C471FC3-7284-4452-91E5-3D851E799BA1}"/>
            </a:ext>
          </a:extLst>
        </xdr:cNvPr>
        <xdr:cNvSpPr>
          <a:spLocks noChangeAspect="1" noChangeArrowheads="1"/>
        </xdr:cNvSpPr>
      </xdr:nvSpPr>
      <xdr:spPr bwMode="auto">
        <a:xfrm>
          <a:off x="0" y="56930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A6CEF720-DF0A-4709-8CCD-3CAE48AD578F}"/>
            </a:ext>
          </a:extLst>
        </xdr:cNvPr>
        <xdr:cNvSpPr>
          <a:spLocks noChangeAspect="1" noChangeArrowheads="1"/>
        </xdr:cNvSpPr>
      </xdr:nvSpPr>
      <xdr:spPr bwMode="auto">
        <a:xfrm>
          <a:off x="0" y="56930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9" name="AutoShape 6" descr="Álcool Étilico Hidratado 70° 1L TUPI">
          <a:extLst>
            <a:ext uri="{FF2B5EF4-FFF2-40B4-BE49-F238E27FC236}">
              <a16:creationId xmlns:a16="http://schemas.microsoft.com/office/drawing/2014/main" id="{237A146C-CCB7-47F5-9F29-303AC042DB7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569309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0" name="AutoShape 2" descr="Álcool Étilico Hidratado 70° 1L TUPI">
          <a:extLst>
            <a:ext uri="{FF2B5EF4-FFF2-40B4-BE49-F238E27FC236}">
              <a16:creationId xmlns:a16="http://schemas.microsoft.com/office/drawing/2014/main" id="{4EE2EE4E-87EB-43A6-A75B-DF0DD7290776}"/>
            </a:ext>
          </a:extLst>
        </xdr:cNvPr>
        <xdr:cNvSpPr>
          <a:spLocks noChangeAspect="1" noChangeArrowheads="1"/>
        </xdr:cNvSpPr>
      </xdr:nvSpPr>
      <xdr:spPr bwMode="auto">
        <a:xfrm>
          <a:off x="0" y="60874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1" name="AutoShape 3" descr="Álcool Étilico Hidratado 70° 1L TUPI">
          <a:extLst>
            <a:ext uri="{FF2B5EF4-FFF2-40B4-BE49-F238E27FC236}">
              <a16:creationId xmlns:a16="http://schemas.microsoft.com/office/drawing/2014/main" id="{8F6B6EC2-95F0-40A7-953C-69F69D2C4AF1}"/>
            </a:ext>
          </a:extLst>
        </xdr:cNvPr>
        <xdr:cNvSpPr>
          <a:spLocks noChangeAspect="1" noChangeArrowheads="1"/>
        </xdr:cNvSpPr>
      </xdr:nvSpPr>
      <xdr:spPr bwMode="auto">
        <a:xfrm>
          <a:off x="0" y="60874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2" name="AutoShape 4" descr="Álcool Étilico Hidratado 70° 1L TUPI">
          <a:extLst>
            <a:ext uri="{FF2B5EF4-FFF2-40B4-BE49-F238E27FC236}">
              <a16:creationId xmlns:a16="http://schemas.microsoft.com/office/drawing/2014/main" id="{F940A20D-EFCB-44B5-A720-23964BAE298D}"/>
            </a:ext>
          </a:extLst>
        </xdr:cNvPr>
        <xdr:cNvSpPr>
          <a:spLocks noChangeAspect="1" noChangeArrowheads="1"/>
        </xdr:cNvSpPr>
      </xdr:nvSpPr>
      <xdr:spPr bwMode="auto">
        <a:xfrm>
          <a:off x="0" y="60874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3" name="AutoShape 5" descr="Álcool Étilico Hidratado 70° 1L TUPI">
          <a:extLst>
            <a:ext uri="{FF2B5EF4-FFF2-40B4-BE49-F238E27FC236}">
              <a16:creationId xmlns:a16="http://schemas.microsoft.com/office/drawing/2014/main" id="{E8B6B1F5-98BE-40C5-9A56-CF9B3ADCC921}"/>
            </a:ext>
          </a:extLst>
        </xdr:cNvPr>
        <xdr:cNvSpPr>
          <a:spLocks noChangeAspect="1" noChangeArrowheads="1"/>
        </xdr:cNvSpPr>
      </xdr:nvSpPr>
      <xdr:spPr bwMode="auto">
        <a:xfrm>
          <a:off x="0" y="60874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4" name="AutoShape 6" descr="Álcool Étilico Hidratado 70° 1L TUPI">
          <a:extLst>
            <a:ext uri="{FF2B5EF4-FFF2-40B4-BE49-F238E27FC236}">
              <a16:creationId xmlns:a16="http://schemas.microsoft.com/office/drawing/2014/main" id="{39182227-0D2C-4B7B-89BD-F5D1A5970EB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608742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5" name="AutoShape 2" descr="Álcool Étilico Hidratado 70° 1L TUPI">
          <a:extLst>
            <a:ext uri="{FF2B5EF4-FFF2-40B4-BE49-F238E27FC236}">
              <a16:creationId xmlns:a16="http://schemas.microsoft.com/office/drawing/2014/main" id="{52FADDDB-B503-4DB5-82C1-2694E23F63D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6" name="AutoShape 3" descr="Álcool Étilico Hidratado 70° 1L TUPI">
          <a:extLst>
            <a:ext uri="{FF2B5EF4-FFF2-40B4-BE49-F238E27FC236}">
              <a16:creationId xmlns:a16="http://schemas.microsoft.com/office/drawing/2014/main" id="{16A209BA-C55D-4972-A13F-D6448753A4C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7" name="AutoShape 4" descr="Álcool Étilico Hidratado 70° 1L TUPI">
          <a:extLst>
            <a:ext uri="{FF2B5EF4-FFF2-40B4-BE49-F238E27FC236}">
              <a16:creationId xmlns:a16="http://schemas.microsoft.com/office/drawing/2014/main" id="{54FDECE8-A828-433D-AE53-DE009D02B24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8" name="AutoShape 5" descr="Álcool Étilico Hidratado 70° 1L TUPI">
          <a:extLst>
            <a:ext uri="{FF2B5EF4-FFF2-40B4-BE49-F238E27FC236}">
              <a16:creationId xmlns:a16="http://schemas.microsoft.com/office/drawing/2014/main" id="{08D27E25-F51E-4799-809B-772C630A101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9" name="AutoShape 6" descr="Álcool Étilico Hidratado 70° 1L TUPI">
          <a:extLst>
            <a:ext uri="{FF2B5EF4-FFF2-40B4-BE49-F238E27FC236}">
              <a16:creationId xmlns:a16="http://schemas.microsoft.com/office/drawing/2014/main" id="{7D6A30EB-E382-4324-9447-3C82E495EE5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647700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0" name="AutoShape 2" descr="Álcool Étilico Hidratado 70° 1L TUPI">
          <a:extLst>
            <a:ext uri="{FF2B5EF4-FFF2-40B4-BE49-F238E27FC236}">
              <a16:creationId xmlns:a16="http://schemas.microsoft.com/office/drawing/2014/main" id="{81B36282-561A-4E93-AF78-B9231232C8DF}"/>
            </a:ext>
          </a:extLst>
        </xdr:cNvPr>
        <xdr:cNvSpPr>
          <a:spLocks noChangeAspect="1" noChangeArrowheads="1"/>
        </xdr:cNvSpPr>
      </xdr:nvSpPr>
      <xdr:spPr bwMode="auto">
        <a:xfrm>
          <a:off x="0" y="69018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1" name="AutoShape 3" descr="Álcool Étilico Hidratado 70° 1L TUPI">
          <a:extLst>
            <a:ext uri="{FF2B5EF4-FFF2-40B4-BE49-F238E27FC236}">
              <a16:creationId xmlns:a16="http://schemas.microsoft.com/office/drawing/2014/main" id="{C4D64653-517F-4119-AD31-3E60293FF0B4}"/>
            </a:ext>
          </a:extLst>
        </xdr:cNvPr>
        <xdr:cNvSpPr>
          <a:spLocks noChangeAspect="1" noChangeArrowheads="1"/>
        </xdr:cNvSpPr>
      </xdr:nvSpPr>
      <xdr:spPr bwMode="auto">
        <a:xfrm>
          <a:off x="0" y="69018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2" name="AutoShape 4" descr="Álcool Étilico Hidratado 70° 1L TUPI">
          <a:extLst>
            <a:ext uri="{FF2B5EF4-FFF2-40B4-BE49-F238E27FC236}">
              <a16:creationId xmlns:a16="http://schemas.microsoft.com/office/drawing/2014/main" id="{C59565EC-DB19-4540-AC51-49B7D87BA96B}"/>
            </a:ext>
          </a:extLst>
        </xdr:cNvPr>
        <xdr:cNvSpPr>
          <a:spLocks noChangeAspect="1" noChangeArrowheads="1"/>
        </xdr:cNvSpPr>
      </xdr:nvSpPr>
      <xdr:spPr bwMode="auto">
        <a:xfrm>
          <a:off x="0" y="69018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3" name="AutoShape 5" descr="Álcool Étilico Hidratado 70° 1L TUPI">
          <a:extLst>
            <a:ext uri="{FF2B5EF4-FFF2-40B4-BE49-F238E27FC236}">
              <a16:creationId xmlns:a16="http://schemas.microsoft.com/office/drawing/2014/main" id="{EB997F88-2C8E-4108-83A4-C1558CCA9B11}"/>
            </a:ext>
          </a:extLst>
        </xdr:cNvPr>
        <xdr:cNvSpPr>
          <a:spLocks noChangeAspect="1" noChangeArrowheads="1"/>
        </xdr:cNvSpPr>
      </xdr:nvSpPr>
      <xdr:spPr bwMode="auto">
        <a:xfrm>
          <a:off x="0" y="69018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4" name="AutoShape 6" descr="Álcool Étilico Hidratado 70° 1L TUPI">
          <a:extLst>
            <a:ext uri="{FF2B5EF4-FFF2-40B4-BE49-F238E27FC236}">
              <a16:creationId xmlns:a16="http://schemas.microsoft.com/office/drawing/2014/main" id="{88E90B37-D2E5-4901-A3EF-573430BF298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690181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5" name="AutoShape 2" descr="Álcool Étilico Hidratado 70° 1L TUPI">
          <a:extLst>
            <a:ext uri="{FF2B5EF4-FFF2-40B4-BE49-F238E27FC236}">
              <a16:creationId xmlns:a16="http://schemas.microsoft.com/office/drawing/2014/main" id="{0241E69E-1BB1-4EBB-BD48-9D5406BF1814}"/>
            </a:ext>
          </a:extLst>
        </xdr:cNvPr>
        <xdr:cNvSpPr>
          <a:spLocks noChangeAspect="1" noChangeArrowheads="1"/>
        </xdr:cNvSpPr>
      </xdr:nvSpPr>
      <xdr:spPr bwMode="auto">
        <a:xfrm>
          <a:off x="0" y="732377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6" name="AutoShape 3" descr="Álcool Étilico Hidratado 70° 1L TUPI">
          <a:extLst>
            <a:ext uri="{FF2B5EF4-FFF2-40B4-BE49-F238E27FC236}">
              <a16:creationId xmlns:a16="http://schemas.microsoft.com/office/drawing/2014/main" id="{D7104107-E279-466F-B42A-5D84098B3D4F}"/>
            </a:ext>
          </a:extLst>
        </xdr:cNvPr>
        <xdr:cNvSpPr>
          <a:spLocks noChangeAspect="1" noChangeArrowheads="1"/>
        </xdr:cNvSpPr>
      </xdr:nvSpPr>
      <xdr:spPr bwMode="auto">
        <a:xfrm>
          <a:off x="0" y="732377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7" name="AutoShape 4" descr="Álcool Étilico Hidratado 70° 1L TUPI">
          <a:extLst>
            <a:ext uri="{FF2B5EF4-FFF2-40B4-BE49-F238E27FC236}">
              <a16:creationId xmlns:a16="http://schemas.microsoft.com/office/drawing/2014/main" id="{7D5532F3-7B84-49E9-97A3-BE93B29142B1}"/>
            </a:ext>
          </a:extLst>
        </xdr:cNvPr>
        <xdr:cNvSpPr>
          <a:spLocks noChangeAspect="1" noChangeArrowheads="1"/>
        </xdr:cNvSpPr>
      </xdr:nvSpPr>
      <xdr:spPr bwMode="auto">
        <a:xfrm>
          <a:off x="0" y="732377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8" name="AutoShape 5" descr="Álcool Étilico Hidratado 70° 1L TUPI">
          <a:extLst>
            <a:ext uri="{FF2B5EF4-FFF2-40B4-BE49-F238E27FC236}">
              <a16:creationId xmlns:a16="http://schemas.microsoft.com/office/drawing/2014/main" id="{ECE7224F-CD78-4CF1-9036-6C272D9CCD8E}"/>
            </a:ext>
          </a:extLst>
        </xdr:cNvPr>
        <xdr:cNvSpPr>
          <a:spLocks noChangeAspect="1" noChangeArrowheads="1"/>
        </xdr:cNvSpPr>
      </xdr:nvSpPr>
      <xdr:spPr bwMode="auto">
        <a:xfrm>
          <a:off x="0" y="732377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9" name="AutoShape 6" descr="Álcool Étilico Hidratado 70° 1L TUPI">
          <a:extLst>
            <a:ext uri="{FF2B5EF4-FFF2-40B4-BE49-F238E27FC236}">
              <a16:creationId xmlns:a16="http://schemas.microsoft.com/office/drawing/2014/main" id="{370C24D3-9F30-4B04-94E3-46887669F1E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32377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1" name="AutoShape 2" descr="Álcool Étilico Hidratado 70° 1L TUPI">
          <a:extLst>
            <a:ext uri="{FF2B5EF4-FFF2-40B4-BE49-F238E27FC236}">
              <a16:creationId xmlns:a16="http://schemas.microsoft.com/office/drawing/2014/main" id="{E99663C6-8AA7-4319-BC66-91388887448F}"/>
            </a:ext>
          </a:extLst>
        </xdr:cNvPr>
        <xdr:cNvSpPr>
          <a:spLocks noChangeAspect="1" noChangeArrowheads="1"/>
        </xdr:cNvSpPr>
      </xdr:nvSpPr>
      <xdr:spPr bwMode="auto">
        <a:xfrm>
          <a:off x="0" y="77457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2" name="AutoShape 3" descr="Álcool Étilico Hidratado 70° 1L TUPI">
          <a:extLst>
            <a:ext uri="{FF2B5EF4-FFF2-40B4-BE49-F238E27FC236}">
              <a16:creationId xmlns:a16="http://schemas.microsoft.com/office/drawing/2014/main" id="{B2BD9672-658B-45FE-BFD4-E0AEF053D502}"/>
            </a:ext>
          </a:extLst>
        </xdr:cNvPr>
        <xdr:cNvSpPr>
          <a:spLocks noChangeAspect="1" noChangeArrowheads="1"/>
        </xdr:cNvSpPr>
      </xdr:nvSpPr>
      <xdr:spPr bwMode="auto">
        <a:xfrm>
          <a:off x="0" y="77457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3" name="AutoShape 4" descr="Álcool Étilico Hidratado 70° 1L TUPI">
          <a:extLst>
            <a:ext uri="{FF2B5EF4-FFF2-40B4-BE49-F238E27FC236}">
              <a16:creationId xmlns:a16="http://schemas.microsoft.com/office/drawing/2014/main" id="{299E65B4-49FF-46E1-BDA4-FE69A9F52343}"/>
            </a:ext>
          </a:extLst>
        </xdr:cNvPr>
        <xdr:cNvSpPr>
          <a:spLocks noChangeAspect="1" noChangeArrowheads="1"/>
        </xdr:cNvSpPr>
      </xdr:nvSpPr>
      <xdr:spPr bwMode="auto">
        <a:xfrm>
          <a:off x="0" y="77457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4" name="AutoShape 5" descr="Álcool Étilico Hidratado 70° 1L TUPI">
          <a:extLst>
            <a:ext uri="{FF2B5EF4-FFF2-40B4-BE49-F238E27FC236}">
              <a16:creationId xmlns:a16="http://schemas.microsoft.com/office/drawing/2014/main" id="{CFA2665D-D41B-4E9D-81CB-CCB58CC50E26}"/>
            </a:ext>
          </a:extLst>
        </xdr:cNvPr>
        <xdr:cNvSpPr>
          <a:spLocks noChangeAspect="1" noChangeArrowheads="1"/>
        </xdr:cNvSpPr>
      </xdr:nvSpPr>
      <xdr:spPr bwMode="auto">
        <a:xfrm>
          <a:off x="0" y="77457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45" name="AutoShape 6" descr="Álcool Étilico Hidratado 70° 1L TUPI">
          <a:extLst>
            <a:ext uri="{FF2B5EF4-FFF2-40B4-BE49-F238E27FC236}">
              <a16:creationId xmlns:a16="http://schemas.microsoft.com/office/drawing/2014/main" id="{496E7B6C-4520-4964-A165-8CD1C2EDF23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74573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7" name="AutoShape 2" descr="Álcool Étilico Hidratado 70° 1L TUPI">
          <a:extLst>
            <a:ext uri="{FF2B5EF4-FFF2-40B4-BE49-F238E27FC236}">
              <a16:creationId xmlns:a16="http://schemas.microsoft.com/office/drawing/2014/main" id="{52CBDEB2-B74D-496B-9065-417578C4E8B4}"/>
            </a:ext>
          </a:extLst>
        </xdr:cNvPr>
        <xdr:cNvSpPr>
          <a:spLocks noChangeAspect="1" noChangeArrowheads="1"/>
        </xdr:cNvSpPr>
      </xdr:nvSpPr>
      <xdr:spPr bwMode="auto">
        <a:xfrm>
          <a:off x="0" y="81591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8" name="AutoShape 3" descr="Álcool Étilico Hidratado 70° 1L TUPI">
          <a:extLst>
            <a:ext uri="{FF2B5EF4-FFF2-40B4-BE49-F238E27FC236}">
              <a16:creationId xmlns:a16="http://schemas.microsoft.com/office/drawing/2014/main" id="{4526AD37-9A1D-4DF3-8D89-DABD546AF194}"/>
            </a:ext>
          </a:extLst>
        </xdr:cNvPr>
        <xdr:cNvSpPr>
          <a:spLocks noChangeAspect="1" noChangeArrowheads="1"/>
        </xdr:cNvSpPr>
      </xdr:nvSpPr>
      <xdr:spPr bwMode="auto">
        <a:xfrm>
          <a:off x="0" y="81591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9" name="AutoShape 4" descr="Álcool Étilico Hidratado 70° 1L TUPI">
          <a:extLst>
            <a:ext uri="{FF2B5EF4-FFF2-40B4-BE49-F238E27FC236}">
              <a16:creationId xmlns:a16="http://schemas.microsoft.com/office/drawing/2014/main" id="{8798EA53-0AC4-4954-9682-9D0F644E8D08}"/>
            </a:ext>
          </a:extLst>
        </xdr:cNvPr>
        <xdr:cNvSpPr>
          <a:spLocks noChangeAspect="1" noChangeArrowheads="1"/>
        </xdr:cNvSpPr>
      </xdr:nvSpPr>
      <xdr:spPr bwMode="auto">
        <a:xfrm>
          <a:off x="0" y="81591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50" name="AutoShape 5" descr="Álcool Étilico Hidratado 70° 1L TUPI">
          <a:extLst>
            <a:ext uri="{FF2B5EF4-FFF2-40B4-BE49-F238E27FC236}">
              <a16:creationId xmlns:a16="http://schemas.microsoft.com/office/drawing/2014/main" id="{16C93716-D90C-46D0-A921-8204AEA141CB}"/>
            </a:ext>
          </a:extLst>
        </xdr:cNvPr>
        <xdr:cNvSpPr>
          <a:spLocks noChangeAspect="1" noChangeArrowheads="1"/>
        </xdr:cNvSpPr>
      </xdr:nvSpPr>
      <xdr:spPr bwMode="auto">
        <a:xfrm>
          <a:off x="0" y="81591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51" name="AutoShape 6" descr="Álcool Étilico Hidratado 70° 1L TUPI">
          <a:extLst>
            <a:ext uri="{FF2B5EF4-FFF2-40B4-BE49-F238E27FC236}">
              <a16:creationId xmlns:a16="http://schemas.microsoft.com/office/drawing/2014/main" id="{8C3BF11C-CC43-414D-8D55-73AB4092E75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815911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53" name="AutoShape 2" descr="Álcool Étilico Hidratado 70° 1L TUPI">
          <a:extLst>
            <a:ext uri="{FF2B5EF4-FFF2-40B4-BE49-F238E27FC236}">
              <a16:creationId xmlns:a16="http://schemas.microsoft.com/office/drawing/2014/main" id="{0EC094D7-CF1E-4F6F-A199-83FCC5A076FB}"/>
            </a:ext>
          </a:extLst>
        </xdr:cNvPr>
        <xdr:cNvSpPr>
          <a:spLocks noChangeAspect="1" noChangeArrowheads="1"/>
        </xdr:cNvSpPr>
      </xdr:nvSpPr>
      <xdr:spPr bwMode="auto">
        <a:xfrm>
          <a:off x="0" y="85772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54" name="AutoShape 3" descr="Álcool Étilico Hidratado 70° 1L TUPI">
          <a:extLst>
            <a:ext uri="{FF2B5EF4-FFF2-40B4-BE49-F238E27FC236}">
              <a16:creationId xmlns:a16="http://schemas.microsoft.com/office/drawing/2014/main" id="{7D7F2DA0-923E-4683-B733-A8DF23CB537E}"/>
            </a:ext>
          </a:extLst>
        </xdr:cNvPr>
        <xdr:cNvSpPr>
          <a:spLocks noChangeAspect="1" noChangeArrowheads="1"/>
        </xdr:cNvSpPr>
      </xdr:nvSpPr>
      <xdr:spPr bwMode="auto">
        <a:xfrm>
          <a:off x="0" y="85772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55" name="AutoShape 4" descr="Álcool Étilico Hidratado 70° 1L TUPI">
          <a:extLst>
            <a:ext uri="{FF2B5EF4-FFF2-40B4-BE49-F238E27FC236}">
              <a16:creationId xmlns:a16="http://schemas.microsoft.com/office/drawing/2014/main" id="{4C1B684A-E65C-4707-BBE7-B121202B8FCD}"/>
            </a:ext>
          </a:extLst>
        </xdr:cNvPr>
        <xdr:cNvSpPr>
          <a:spLocks noChangeAspect="1" noChangeArrowheads="1"/>
        </xdr:cNvSpPr>
      </xdr:nvSpPr>
      <xdr:spPr bwMode="auto">
        <a:xfrm>
          <a:off x="0" y="85772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56" name="AutoShape 5" descr="Álcool Étilico Hidratado 70° 1L TUPI">
          <a:extLst>
            <a:ext uri="{FF2B5EF4-FFF2-40B4-BE49-F238E27FC236}">
              <a16:creationId xmlns:a16="http://schemas.microsoft.com/office/drawing/2014/main" id="{CF30A949-4A72-4194-80F8-29BF9178C956}"/>
            </a:ext>
          </a:extLst>
        </xdr:cNvPr>
        <xdr:cNvSpPr>
          <a:spLocks noChangeAspect="1" noChangeArrowheads="1"/>
        </xdr:cNvSpPr>
      </xdr:nvSpPr>
      <xdr:spPr bwMode="auto">
        <a:xfrm>
          <a:off x="0" y="85772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57" name="AutoShape 6" descr="Álcool Étilico Hidratado 70° 1L TUPI">
          <a:extLst>
            <a:ext uri="{FF2B5EF4-FFF2-40B4-BE49-F238E27FC236}">
              <a16:creationId xmlns:a16="http://schemas.microsoft.com/office/drawing/2014/main" id="{A06986CD-1BDF-4A79-982B-06F32C3FA7F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857726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59" name="AutoShape 2" descr="Álcool Étilico Hidratado 70° 1L TUPI">
          <a:extLst>
            <a:ext uri="{FF2B5EF4-FFF2-40B4-BE49-F238E27FC236}">
              <a16:creationId xmlns:a16="http://schemas.microsoft.com/office/drawing/2014/main" id="{A96A6F65-4E79-42D8-A120-29593C284E0F}"/>
            </a:ext>
          </a:extLst>
        </xdr:cNvPr>
        <xdr:cNvSpPr>
          <a:spLocks noChangeAspect="1" noChangeArrowheads="1"/>
        </xdr:cNvSpPr>
      </xdr:nvSpPr>
      <xdr:spPr bwMode="auto">
        <a:xfrm>
          <a:off x="0" y="89963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60" name="AutoShape 3" descr="Álcool Étilico Hidratado 70° 1L TUPI">
          <a:extLst>
            <a:ext uri="{FF2B5EF4-FFF2-40B4-BE49-F238E27FC236}">
              <a16:creationId xmlns:a16="http://schemas.microsoft.com/office/drawing/2014/main" id="{FA6D5CCC-6812-4C59-87C5-990A2DA6B292}"/>
            </a:ext>
          </a:extLst>
        </xdr:cNvPr>
        <xdr:cNvSpPr>
          <a:spLocks noChangeAspect="1" noChangeArrowheads="1"/>
        </xdr:cNvSpPr>
      </xdr:nvSpPr>
      <xdr:spPr bwMode="auto">
        <a:xfrm>
          <a:off x="0" y="89963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61" name="AutoShape 4" descr="Álcool Étilico Hidratado 70° 1L TUPI">
          <a:extLst>
            <a:ext uri="{FF2B5EF4-FFF2-40B4-BE49-F238E27FC236}">
              <a16:creationId xmlns:a16="http://schemas.microsoft.com/office/drawing/2014/main" id="{065227F0-C751-4E23-A575-2FC268E1C207}"/>
            </a:ext>
          </a:extLst>
        </xdr:cNvPr>
        <xdr:cNvSpPr>
          <a:spLocks noChangeAspect="1" noChangeArrowheads="1"/>
        </xdr:cNvSpPr>
      </xdr:nvSpPr>
      <xdr:spPr bwMode="auto">
        <a:xfrm>
          <a:off x="0" y="89963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62" name="AutoShape 5" descr="Álcool Étilico Hidratado 70° 1L TUPI">
          <a:extLst>
            <a:ext uri="{FF2B5EF4-FFF2-40B4-BE49-F238E27FC236}">
              <a16:creationId xmlns:a16="http://schemas.microsoft.com/office/drawing/2014/main" id="{CD076D4D-515E-4D4F-A7E7-255F8E61E341}"/>
            </a:ext>
          </a:extLst>
        </xdr:cNvPr>
        <xdr:cNvSpPr>
          <a:spLocks noChangeAspect="1" noChangeArrowheads="1"/>
        </xdr:cNvSpPr>
      </xdr:nvSpPr>
      <xdr:spPr bwMode="auto">
        <a:xfrm>
          <a:off x="0" y="89963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63" name="AutoShape 6" descr="Álcool Étilico Hidratado 70° 1L TUPI">
          <a:extLst>
            <a:ext uri="{FF2B5EF4-FFF2-40B4-BE49-F238E27FC236}">
              <a16:creationId xmlns:a16="http://schemas.microsoft.com/office/drawing/2014/main" id="{3EE670C4-AECD-4652-A429-1D150C96FACF}"/>
            </a:ext>
          </a:extLst>
        </xdr:cNvPr>
        <xdr:cNvSpPr>
          <a:spLocks noChangeAspect="1" noChangeArrowheads="1"/>
        </xdr:cNvSpPr>
      </xdr:nvSpPr>
      <xdr:spPr bwMode="auto">
        <a:xfrm>
          <a:off x="2266950" y="899636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65" name="AutoShape 2" descr="Álcool Étilico Hidratado 70° 1L TUPI">
          <a:extLst>
            <a:ext uri="{FF2B5EF4-FFF2-40B4-BE49-F238E27FC236}">
              <a16:creationId xmlns:a16="http://schemas.microsoft.com/office/drawing/2014/main" id="{FD58E2D2-A070-46CD-977B-B635BD54AA04}"/>
            </a:ext>
          </a:extLst>
        </xdr:cNvPr>
        <xdr:cNvSpPr>
          <a:spLocks noChangeAspect="1" noChangeArrowheads="1"/>
        </xdr:cNvSpPr>
      </xdr:nvSpPr>
      <xdr:spPr bwMode="auto">
        <a:xfrm>
          <a:off x="0" y="962310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66" name="AutoShape 3" descr="Álcool Étilico Hidratado 70° 1L TUPI">
          <a:extLst>
            <a:ext uri="{FF2B5EF4-FFF2-40B4-BE49-F238E27FC236}">
              <a16:creationId xmlns:a16="http://schemas.microsoft.com/office/drawing/2014/main" id="{07492B7C-5073-44DD-B682-530E60BAD46E}"/>
            </a:ext>
          </a:extLst>
        </xdr:cNvPr>
        <xdr:cNvSpPr>
          <a:spLocks noChangeAspect="1" noChangeArrowheads="1"/>
        </xdr:cNvSpPr>
      </xdr:nvSpPr>
      <xdr:spPr bwMode="auto">
        <a:xfrm>
          <a:off x="0" y="962310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67" name="AutoShape 4" descr="Álcool Étilico Hidratado 70° 1L TUPI">
          <a:extLst>
            <a:ext uri="{FF2B5EF4-FFF2-40B4-BE49-F238E27FC236}">
              <a16:creationId xmlns:a16="http://schemas.microsoft.com/office/drawing/2014/main" id="{B5C3C3F8-B9E2-4453-94AD-B564AEF5254C}"/>
            </a:ext>
          </a:extLst>
        </xdr:cNvPr>
        <xdr:cNvSpPr>
          <a:spLocks noChangeAspect="1" noChangeArrowheads="1"/>
        </xdr:cNvSpPr>
      </xdr:nvSpPr>
      <xdr:spPr bwMode="auto">
        <a:xfrm>
          <a:off x="0" y="962310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68" name="AutoShape 5" descr="Álcool Étilico Hidratado 70° 1L TUPI">
          <a:extLst>
            <a:ext uri="{FF2B5EF4-FFF2-40B4-BE49-F238E27FC236}">
              <a16:creationId xmlns:a16="http://schemas.microsoft.com/office/drawing/2014/main" id="{CB22C608-1B77-463D-BC03-FF63E7C4B329}"/>
            </a:ext>
          </a:extLst>
        </xdr:cNvPr>
        <xdr:cNvSpPr>
          <a:spLocks noChangeAspect="1" noChangeArrowheads="1"/>
        </xdr:cNvSpPr>
      </xdr:nvSpPr>
      <xdr:spPr bwMode="auto">
        <a:xfrm>
          <a:off x="0" y="962310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69" name="AutoShape 6" descr="Álcool Étilico Hidratado 70° 1L TUPI">
          <a:extLst>
            <a:ext uri="{FF2B5EF4-FFF2-40B4-BE49-F238E27FC236}">
              <a16:creationId xmlns:a16="http://schemas.microsoft.com/office/drawing/2014/main" id="{1A7B5B8B-6D0B-4348-88EA-1D91718A2A0A}"/>
            </a:ext>
          </a:extLst>
        </xdr:cNvPr>
        <xdr:cNvSpPr>
          <a:spLocks noChangeAspect="1" noChangeArrowheads="1"/>
        </xdr:cNvSpPr>
      </xdr:nvSpPr>
      <xdr:spPr bwMode="auto">
        <a:xfrm>
          <a:off x="2266950" y="962310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70" name="AutoShape 2" descr="Álcool Étilico Hidratado 70° 1L TUPI">
          <a:extLst>
            <a:ext uri="{FF2B5EF4-FFF2-40B4-BE49-F238E27FC236}">
              <a16:creationId xmlns:a16="http://schemas.microsoft.com/office/drawing/2014/main" id="{3ACC6E28-F923-4B42-BB61-3A201EEB080F}"/>
            </a:ext>
          </a:extLst>
        </xdr:cNvPr>
        <xdr:cNvSpPr>
          <a:spLocks noChangeAspect="1" noChangeArrowheads="1"/>
        </xdr:cNvSpPr>
      </xdr:nvSpPr>
      <xdr:spPr bwMode="auto">
        <a:xfrm>
          <a:off x="0" y="1021175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71" name="AutoShape 3" descr="Álcool Étilico Hidratado 70° 1L TUPI">
          <a:extLst>
            <a:ext uri="{FF2B5EF4-FFF2-40B4-BE49-F238E27FC236}">
              <a16:creationId xmlns:a16="http://schemas.microsoft.com/office/drawing/2014/main" id="{88A48E6D-276F-403A-B3DE-00FFC17BF909}"/>
            </a:ext>
          </a:extLst>
        </xdr:cNvPr>
        <xdr:cNvSpPr>
          <a:spLocks noChangeAspect="1" noChangeArrowheads="1"/>
        </xdr:cNvSpPr>
      </xdr:nvSpPr>
      <xdr:spPr bwMode="auto">
        <a:xfrm>
          <a:off x="0" y="1021175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72" name="AutoShape 4" descr="Álcool Étilico Hidratado 70° 1L TUPI">
          <a:extLst>
            <a:ext uri="{FF2B5EF4-FFF2-40B4-BE49-F238E27FC236}">
              <a16:creationId xmlns:a16="http://schemas.microsoft.com/office/drawing/2014/main" id="{F7B353AA-612B-4DC9-BA00-1B69D36EF157}"/>
            </a:ext>
          </a:extLst>
        </xdr:cNvPr>
        <xdr:cNvSpPr>
          <a:spLocks noChangeAspect="1" noChangeArrowheads="1"/>
        </xdr:cNvSpPr>
      </xdr:nvSpPr>
      <xdr:spPr bwMode="auto">
        <a:xfrm>
          <a:off x="0" y="1021175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73" name="AutoShape 5" descr="Álcool Étilico Hidratado 70° 1L TUPI">
          <a:extLst>
            <a:ext uri="{FF2B5EF4-FFF2-40B4-BE49-F238E27FC236}">
              <a16:creationId xmlns:a16="http://schemas.microsoft.com/office/drawing/2014/main" id="{68106832-3EA3-425E-8F46-0E2C5D8D8617}"/>
            </a:ext>
          </a:extLst>
        </xdr:cNvPr>
        <xdr:cNvSpPr>
          <a:spLocks noChangeAspect="1" noChangeArrowheads="1"/>
        </xdr:cNvSpPr>
      </xdr:nvSpPr>
      <xdr:spPr bwMode="auto">
        <a:xfrm>
          <a:off x="0" y="1021175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74" name="AutoShape 6" descr="Álcool Étilico Hidratado 70° 1L TUPI">
          <a:extLst>
            <a:ext uri="{FF2B5EF4-FFF2-40B4-BE49-F238E27FC236}">
              <a16:creationId xmlns:a16="http://schemas.microsoft.com/office/drawing/2014/main" id="{16D94574-546F-48B7-9740-3F42ED8C30C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021175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76" name="AutoShape 5" descr="Álcool Étilico Hidratado 70° 1L TUPI">
          <a:extLst>
            <a:ext uri="{FF2B5EF4-FFF2-40B4-BE49-F238E27FC236}">
              <a16:creationId xmlns:a16="http://schemas.microsoft.com/office/drawing/2014/main" id="{47F811DE-8F0B-4A2E-BF19-6619CF2BB6FA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967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77" name="AutoShape 5" descr="Álcool Étilico Hidratado 70° 1L TUPI">
          <a:extLst>
            <a:ext uri="{FF2B5EF4-FFF2-40B4-BE49-F238E27FC236}">
              <a16:creationId xmlns:a16="http://schemas.microsoft.com/office/drawing/2014/main" id="{F0E09A56-4424-4C43-A0F1-6C0FE0D14267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387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78" name="AutoShape 5" descr="Álcool Étilico Hidratado 70° 1L TUPI">
          <a:extLst>
            <a:ext uri="{FF2B5EF4-FFF2-40B4-BE49-F238E27FC236}">
              <a16:creationId xmlns:a16="http://schemas.microsoft.com/office/drawing/2014/main" id="{175544A2-F61B-4C40-A9FD-53E89DE50DC2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492949</xdr:colOff>
      <xdr:row>30</xdr:row>
      <xdr:rowOff>265803</xdr:rowOff>
    </xdr:from>
    <xdr:to>
      <xdr:col>18</xdr:col>
      <xdr:colOff>1559863</xdr:colOff>
      <xdr:row>30</xdr:row>
      <xdr:rowOff>406453</xdr:rowOff>
    </xdr:to>
    <xdr:sp macro="" textlink="">
      <xdr:nvSpPr>
        <xdr:cNvPr id="91" name="Seta: para a Esquerda 90">
          <a:extLst>
            <a:ext uri="{FF2B5EF4-FFF2-40B4-BE49-F238E27FC236}">
              <a16:creationId xmlns:a16="http://schemas.microsoft.com/office/drawing/2014/main" id="{3CFABDDD-74E2-441F-B9D4-37734B9266B4}"/>
            </a:ext>
          </a:extLst>
        </xdr:cNvPr>
        <xdr:cNvSpPr/>
      </xdr:nvSpPr>
      <xdr:spPr>
        <a:xfrm rot="10800000">
          <a:off x="20019199" y="13053116"/>
          <a:ext cx="1066914" cy="1406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415173</xdr:colOff>
      <xdr:row>24</xdr:row>
      <xdr:rowOff>418727</xdr:rowOff>
    </xdr:from>
    <xdr:to>
      <xdr:col>18</xdr:col>
      <xdr:colOff>1482087</xdr:colOff>
      <xdr:row>24</xdr:row>
      <xdr:rowOff>591908</xdr:rowOff>
    </xdr:to>
    <xdr:sp macro="" textlink="">
      <xdr:nvSpPr>
        <xdr:cNvPr id="92" name="Seta: para a Esquerda 91">
          <a:extLst>
            <a:ext uri="{FF2B5EF4-FFF2-40B4-BE49-F238E27FC236}">
              <a16:creationId xmlns:a16="http://schemas.microsoft.com/office/drawing/2014/main" id="{E8272181-FC30-492A-B73F-D274EF65237C}"/>
            </a:ext>
          </a:extLst>
        </xdr:cNvPr>
        <xdr:cNvSpPr/>
      </xdr:nvSpPr>
      <xdr:spPr>
        <a:xfrm rot="10800000">
          <a:off x="19941423" y="8395915"/>
          <a:ext cx="1066914" cy="17318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95" name="AutoShape 2" descr="Álcool Étilico Hidratado 70° 1L TUPI">
          <a:extLst>
            <a:ext uri="{FF2B5EF4-FFF2-40B4-BE49-F238E27FC236}">
              <a16:creationId xmlns:a16="http://schemas.microsoft.com/office/drawing/2014/main" id="{58AC9D0B-E279-43F9-B42E-4367743B9D71}"/>
            </a:ext>
          </a:extLst>
        </xdr:cNvPr>
        <xdr:cNvSpPr>
          <a:spLocks noChangeAspect="1" noChangeArrowheads="1"/>
        </xdr:cNvSpPr>
      </xdr:nvSpPr>
      <xdr:spPr bwMode="auto">
        <a:xfrm>
          <a:off x="0" y="1023937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96" name="AutoShape 3" descr="Álcool Étilico Hidratado 70° 1L TUPI">
          <a:extLst>
            <a:ext uri="{FF2B5EF4-FFF2-40B4-BE49-F238E27FC236}">
              <a16:creationId xmlns:a16="http://schemas.microsoft.com/office/drawing/2014/main" id="{4C85A705-F697-43E3-A2D8-BD5EC8B3B020}"/>
            </a:ext>
          </a:extLst>
        </xdr:cNvPr>
        <xdr:cNvSpPr>
          <a:spLocks noChangeAspect="1" noChangeArrowheads="1"/>
        </xdr:cNvSpPr>
      </xdr:nvSpPr>
      <xdr:spPr bwMode="auto">
        <a:xfrm>
          <a:off x="0" y="1023937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97" name="AutoShape 4" descr="Álcool Étilico Hidratado 70° 1L TUPI">
          <a:extLst>
            <a:ext uri="{FF2B5EF4-FFF2-40B4-BE49-F238E27FC236}">
              <a16:creationId xmlns:a16="http://schemas.microsoft.com/office/drawing/2014/main" id="{ECC90FF1-9709-4987-9503-07F4A6E9B396}"/>
            </a:ext>
          </a:extLst>
        </xdr:cNvPr>
        <xdr:cNvSpPr>
          <a:spLocks noChangeAspect="1" noChangeArrowheads="1"/>
        </xdr:cNvSpPr>
      </xdr:nvSpPr>
      <xdr:spPr bwMode="auto">
        <a:xfrm>
          <a:off x="0" y="1023937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98" name="AutoShape 5" descr="Álcool Étilico Hidratado 70° 1L TUPI">
          <a:extLst>
            <a:ext uri="{FF2B5EF4-FFF2-40B4-BE49-F238E27FC236}">
              <a16:creationId xmlns:a16="http://schemas.microsoft.com/office/drawing/2014/main" id="{4F087BD0-FAC2-4F42-8321-4535A8A56B52}"/>
            </a:ext>
          </a:extLst>
        </xdr:cNvPr>
        <xdr:cNvSpPr>
          <a:spLocks noChangeAspect="1" noChangeArrowheads="1"/>
        </xdr:cNvSpPr>
      </xdr:nvSpPr>
      <xdr:spPr bwMode="auto">
        <a:xfrm>
          <a:off x="0" y="1023937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99" name="AutoShape 6" descr="Álcool Étilico Hidratado 70° 1L TUPI">
          <a:extLst>
            <a:ext uri="{FF2B5EF4-FFF2-40B4-BE49-F238E27FC236}">
              <a16:creationId xmlns:a16="http://schemas.microsoft.com/office/drawing/2014/main" id="{40910327-9BC8-451E-A9E0-37D69541DA3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023937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01" name="AutoShape 2" descr="Álcool Étilico Hidratado 70° 1L TUPI">
          <a:extLst>
            <a:ext uri="{FF2B5EF4-FFF2-40B4-BE49-F238E27FC236}">
              <a16:creationId xmlns:a16="http://schemas.microsoft.com/office/drawing/2014/main" id="{0FA21574-CFDF-49FE-ADC1-6F7B84A3541B}"/>
            </a:ext>
          </a:extLst>
        </xdr:cNvPr>
        <xdr:cNvSpPr>
          <a:spLocks noChangeAspect="1" noChangeArrowheads="1"/>
        </xdr:cNvSpPr>
      </xdr:nvSpPr>
      <xdr:spPr bwMode="auto">
        <a:xfrm>
          <a:off x="0" y="1082802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02" name="AutoShape 3" descr="Álcool Étilico Hidratado 70° 1L TUPI">
          <a:extLst>
            <a:ext uri="{FF2B5EF4-FFF2-40B4-BE49-F238E27FC236}">
              <a16:creationId xmlns:a16="http://schemas.microsoft.com/office/drawing/2014/main" id="{655B17C6-5398-42DB-BFF9-059847D1D020}"/>
            </a:ext>
          </a:extLst>
        </xdr:cNvPr>
        <xdr:cNvSpPr>
          <a:spLocks noChangeAspect="1" noChangeArrowheads="1"/>
        </xdr:cNvSpPr>
      </xdr:nvSpPr>
      <xdr:spPr bwMode="auto">
        <a:xfrm>
          <a:off x="0" y="1082802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03" name="AutoShape 4" descr="Álcool Étilico Hidratado 70° 1L TUPI">
          <a:extLst>
            <a:ext uri="{FF2B5EF4-FFF2-40B4-BE49-F238E27FC236}">
              <a16:creationId xmlns:a16="http://schemas.microsoft.com/office/drawing/2014/main" id="{ADE6526F-C916-4BAE-9AAD-D0A3BF538FDD}"/>
            </a:ext>
          </a:extLst>
        </xdr:cNvPr>
        <xdr:cNvSpPr>
          <a:spLocks noChangeAspect="1" noChangeArrowheads="1"/>
        </xdr:cNvSpPr>
      </xdr:nvSpPr>
      <xdr:spPr bwMode="auto">
        <a:xfrm>
          <a:off x="0" y="1082802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04" name="AutoShape 5" descr="Álcool Étilico Hidratado 70° 1L TUPI">
          <a:extLst>
            <a:ext uri="{FF2B5EF4-FFF2-40B4-BE49-F238E27FC236}">
              <a16:creationId xmlns:a16="http://schemas.microsoft.com/office/drawing/2014/main" id="{D41430F0-636F-420B-86CF-D99889AA1A85}"/>
            </a:ext>
          </a:extLst>
        </xdr:cNvPr>
        <xdr:cNvSpPr>
          <a:spLocks noChangeAspect="1" noChangeArrowheads="1"/>
        </xdr:cNvSpPr>
      </xdr:nvSpPr>
      <xdr:spPr bwMode="auto">
        <a:xfrm>
          <a:off x="0" y="1082802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05" name="AutoShape 6" descr="Álcool Étilico Hidratado 70° 1L TUPI">
          <a:extLst>
            <a:ext uri="{FF2B5EF4-FFF2-40B4-BE49-F238E27FC236}">
              <a16:creationId xmlns:a16="http://schemas.microsoft.com/office/drawing/2014/main" id="{1F0E791B-B656-4CE0-84C0-28E1085020A0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082802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06" name="AutoShape 2" descr="Álcool Étilico Hidratado 70° 1L TUPI">
          <a:extLst>
            <a:ext uri="{FF2B5EF4-FFF2-40B4-BE49-F238E27FC236}">
              <a16:creationId xmlns:a16="http://schemas.microsoft.com/office/drawing/2014/main" id="{7778B567-08D6-4639-B91B-7922E23BDF6C}"/>
            </a:ext>
          </a:extLst>
        </xdr:cNvPr>
        <xdr:cNvSpPr>
          <a:spLocks noChangeAspect="1" noChangeArrowheads="1"/>
        </xdr:cNvSpPr>
      </xdr:nvSpPr>
      <xdr:spPr bwMode="auto">
        <a:xfrm>
          <a:off x="0" y="1085564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07" name="AutoShape 3" descr="Álcool Étilico Hidratado 70° 1L TUPI">
          <a:extLst>
            <a:ext uri="{FF2B5EF4-FFF2-40B4-BE49-F238E27FC236}">
              <a16:creationId xmlns:a16="http://schemas.microsoft.com/office/drawing/2014/main" id="{88B2FEE1-F71D-483F-B8B2-A5DB727242FF}"/>
            </a:ext>
          </a:extLst>
        </xdr:cNvPr>
        <xdr:cNvSpPr>
          <a:spLocks noChangeAspect="1" noChangeArrowheads="1"/>
        </xdr:cNvSpPr>
      </xdr:nvSpPr>
      <xdr:spPr bwMode="auto">
        <a:xfrm>
          <a:off x="0" y="1085564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08" name="AutoShape 4" descr="Álcool Étilico Hidratado 70° 1L TUPI">
          <a:extLst>
            <a:ext uri="{FF2B5EF4-FFF2-40B4-BE49-F238E27FC236}">
              <a16:creationId xmlns:a16="http://schemas.microsoft.com/office/drawing/2014/main" id="{5E5A3381-0052-4E85-B4C7-73EF45E94536}"/>
            </a:ext>
          </a:extLst>
        </xdr:cNvPr>
        <xdr:cNvSpPr>
          <a:spLocks noChangeAspect="1" noChangeArrowheads="1"/>
        </xdr:cNvSpPr>
      </xdr:nvSpPr>
      <xdr:spPr bwMode="auto">
        <a:xfrm>
          <a:off x="0" y="1085564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09" name="AutoShape 5" descr="Álcool Étilico Hidratado 70° 1L TUPI">
          <a:extLst>
            <a:ext uri="{FF2B5EF4-FFF2-40B4-BE49-F238E27FC236}">
              <a16:creationId xmlns:a16="http://schemas.microsoft.com/office/drawing/2014/main" id="{B9D96690-2599-45B5-A1B7-293CB9879E69}"/>
            </a:ext>
          </a:extLst>
        </xdr:cNvPr>
        <xdr:cNvSpPr>
          <a:spLocks noChangeAspect="1" noChangeArrowheads="1"/>
        </xdr:cNvSpPr>
      </xdr:nvSpPr>
      <xdr:spPr bwMode="auto">
        <a:xfrm>
          <a:off x="0" y="1085564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10" name="AutoShape 6" descr="Álcool Étilico Hidratado 70° 1L TUPI">
          <a:extLst>
            <a:ext uri="{FF2B5EF4-FFF2-40B4-BE49-F238E27FC236}">
              <a16:creationId xmlns:a16="http://schemas.microsoft.com/office/drawing/2014/main" id="{FD34077D-7A55-4755-97B7-FFABDFB6BB0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085564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12" name="AutoShape 2" descr="Álcool Étilico Hidratado 70° 1L TUPI">
          <a:extLst>
            <a:ext uri="{FF2B5EF4-FFF2-40B4-BE49-F238E27FC236}">
              <a16:creationId xmlns:a16="http://schemas.microsoft.com/office/drawing/2014/main" id="{9F54CDEA-0AC5-4955-8E77-80421699D783}"/>
            </a:ext>
          </a:extLst>
        </xdr:cNvPr>
        <xdr:cNvSpPr>
          <a:spLocks noChangeAspect="1" noChangeArrowheads="1"/>
        </xdr:cNvSpPr>
      </xdr:nvSpPr>
      <xdr:spPr bwMode="auto">
        <a:xfrm>
          <a:off x="0" y="1144428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13" name="AutoShape 3" descr="Álcool Étilico Hidratado 70° 1L TUPI">
          <a:extLst>
            <a:ext uri="{FF2B5EF4-FFF2-40B4-BE49-F238E27FC236}">
              <a16:creationId xmlns:a16="http://schemas.microsoft.com/office/drawing/2014/main" id="{E8AB4B08-538D-4172-8DB2-72C2F70E657D}"/>
            </a:ext>
          </a:extLst>
        </xdr:cNvPr>
        <xdr:cNvSpPr>
          <a:spLocks noChangeAspect="1" noChangeArrowheads="1"/>
        </xdr:cNvSpPr>
      </xdr:nvSpPr>
      <xdr:spPr bwMode="auto">
        <a:xfrm>
          <a:off x="0" y="1144428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14" name="AutoShape 4" descr="Álcool Étilico Hidratado 70° 1L TUPI">
          <a:extLst>
            <a:ext uri="{FF2B5EF4-FFF2-40B4-BE49-F238E27FC236}">
              <a16:creationId xmlns:a16="http://schemas.microsoft.com/office/drawing/2014/main" id="{A3E7281C-ED33-4B32-8DC6-6D14AA6CA52C}"/>
            </a:ext>
          </a:extLst>
        </xdr:cNvPr>
        <xdr:cNvSpPr>
          <a:spLocks noChangeAspect="1" noChangeArrowheads="1"/>
        </xdr:cNvSpPr>
      </xdr:nvSpPr>
      <xdr:spPr bwMode="auto">
        <a:xfrm>
          <a:off x="0" y="1144428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15" name="AutoShape 5" descr="Álcool Étilico Hidratado 70° 1L TUPI">
          <a:extLst>
            <a:ext uri="{FF2B5EF4-FFF2-40B4-BE49-F238E27FC236}">
              <a16:creationId xmlns:a16="http://schemas.microsoft.com/office/drawing/2014/main" id="{EDA559A4-ED59-45CC-A516-9C0FD33014EE}"/>
            </a:ext>
          </a:extLst>
        </xdr:cNvPr>
        <xdr:cNvSpPr>
          <a:spLocks noChangeAspect="1" noChangeArrowheads="1"/>
        </xdr:cNvSpPr>
      </xdr:nvSpPr>
      <xdr:spPr bwMode="auto">
        <a:xfrm>
          <a:off x="0" y="1144428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16" name="AutoShape 6" descr="Álcool Étilico Hidratado 70° 1L TUPI">
          <a:extLst>
            <a:ext uri="{FF2B5EF4-FFF2-40B4-BE49-F238E27FC236}">
              <a16:creationId xmlns:a16="http://schemas.microsoft.com/office/drawing/2014/main" id="{7C1C9D0D-1D88-420D-BB52-55A7B20265E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144428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17" name="AutoShape 2" descr="Álcool Étilico Hidratado 70° 1L TUPI">
          <a:extLst>
            <a:ext uri="{FF2B5EF4-FFF2-40B4-BE49-F238E27FC236}">
              <a16:creationId xmlns:a16="http://schemas.microsoft.com/office/drawing/2014/main" id="{EC4ED57A-FC7B-4664-A2A3-FB1D7B365DA3}"/>
            </a:ext>
          </a:extLst>
        </xdr:cNvPr>
        <xdr:cNvSpPr>
          <a:spLocks noChangeAspect="1" noChangeArrowheads="1"/>
        </xdr:cNvSpPr>
      </xdr:nvSpPr>
      <xdr:spPr bwMode="auto">
        <a:xfrm>
          <a:off x="0" y="1147191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18" name="AutoShape 3" descr="Álcool Étilico Hidratado 70° 1L TUPI">
          <a:extLst>
            <a:ext uri="{FF2B5EF4-FFF2-40B4-BE49-F238E27FC236}">
              <a16:creationId xmlns:a16="http://schemas.microsoft.com/office/drawing/2014/main" id="{BA2140F2-4596-4D3F-BF4B-05FB300E56E6}"/>
            </a:ext>
          </a:extLst>
        </xdr:cNvPr>
        <xdr:cNvSpPr>
          <a:spLocks noChangeAspect="1" noChangeArrowheads="1"/>
        </xdr:cNvSpPr>
      </xdr:nvSpPr>
      <xdr:spPr bwMode="auto">
        <a:xfrm>
          <a:off x="0" y="1147191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19" name="AutoShape 4" descr="Álcool Étilico Hidratado 70° 1L TUPI">
          <a:extLst>
            <a:ext uri="{FF2B5EF4-FFF2-40B4-BE49-F238E27FC236}">
              <a16:creationId xmlns:a16="http://schemas.microsoft.com/office/drawing/2014/main" id="{B570966B-49C8-4D3A-882A-0E1988CE40A8}"/>
            </a:ext>
          </a:extLst>
        </xdr:cNvPr>
        <xdr:cNvSpPr>
          <a:spLocks noChangeAspect="1" noChangeArrowheads="1"/>
        </xdr:cNvSpPr>
      </xdr:nvSpPr>
      <xdr:spPr bwMode="auto">
        <a:xfrm>
          <a:off x="0" y="1147191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20" name="AutoShape 5" descr="Álcool Étilico Hidratado 70° 1L TUPI">
          <a:extLst>
            <a:ext uri="{FF2B5EF4-FFF2-40B4-BE49-F238E27FC236}">
              <a16:creationId xmlns:a16="http://schemas.microsoft.com/office/drawing/2014/main" id="{EBB7D17D-8518-409F-9671-A0BDE4E01559}"/>
            </a:ext>
          </a:extLst>
        </xdr:cNvPr>
        <xdr:cNvSpPr>
          <a:spLocks noChangeAspect="1" noChangeArrowheads="1"/>
        </xdr:cNvSpPr>
      </xdr:nvSpPr>
      <xdr:spPr bwMode="auto">
        <a:xfrm>
          <a:off x="0" y="1147191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21" name="AutoShape 6" descr="Álcool Étilico Hidratado 70° 1L TUPI">
          <a:extLst>
            <a:ext uri="{FF2B5EF4-FFF2-40B4-BE49-F238E27FC236}">
              <a16:creationId xmlns:a16="http://schemas.microsoft.com/office/drawing/2014/main" id="{966D30C7-5F85-424B-BAB3-589612D415D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147191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23" name="AutoShape 2" descr="Álcool Étilico Hidratado 70° 1L TUPI">
          <a:extLst>
            <a:ext uri="{FF2B5EF4-FFF2-40B4-BE49-F238E27FC236}">
              <a16:creationId xmlns:a16="http://schemas.microsoft.com/office/drawing/2014/main" id="{8338316A-6091-47EA-90A6-85116FE4551A}"/>
            </a:ext>
          </a:extLst>
        </xdr:cNvPr>
        <xdr:cNvSpPr>
          <a:spLocks noChangeAspect="1" noChangeArrowheads="1"/>
        </xdr:cNvSpPr>
      </xdr:nvSpPr>
      <xdr:spPr bwMode="auto">
        <a:xfrm>
          <a:off x="0" y="1206055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24" name="AutoShape 3" descr="Álcool Étilico Hidratado 70° 1L TUPI">
          <a:extLst>
            <a:ext uri="{FF2B5EF4-FFF2-40B4-BE49-F238E27FC236}">
              <a16:creationId xmlns:a16="http://schemas.microsoft.com/office/drawing/2014/main" id="{884B72D3-3268-4FB7-86FF-766F277F0EE1}"/>
            </a:ext>
          </a:extLst>
        </xdr:cNvPr>
        <xdr:cNvSpPr>
          <a:spLocks noChangeAspect="1" noChangeArrowheads="1"/>
        </xdr:cNvSpPr>
      </xdr:nvSpPr>
      <xdr:spPr bwMode="auto">
        <a:xfrm>
          <a:off x="0" y="1206055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25" name="AutoShape 4" descr="Álcool Étilico Hidratado 70° 1L TUPI">
          <a:extLst>
            <a:ext uri="{FF2B5EF4-FFF2-40B4-BE49-F238E27FC236}">
              <a16:creationId xmlns:a16="http://schemas.microsoft.com/office/drawing/2014/main" id="{C3F2A82F-963A-414B-B2F2-1FCEFAD69B2B}"/>
            </a:ext>
          </a:extLst>
        </xdr:cNvPr>
        <xdr:cNvSpPr>
          <a:spLocks noChangeAspect="1" noChangeArrowheads="1"/>
        </xdr:cNvSpPr>
      </xdr:nvSpPr>
      <xdr:spPr bwMode="auto">
        <a:xfrm>
          <a:off x="0" y="1206055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26" name="AutoShape 5" descr="Álcool Étilico Hidratado 70° 1L TUPI">
          <a:extLst>
            <a:ext uri="{FF2B5EF4-FFF2-40B4-BE49-F238E27FC236}">
              <a16:creationId xmlns:a16="http://schemas.microsoft.com/office/drawing/2014/main" id="{C3D4B752-76A5-4294-BB5B-ADA33F94CCC7}"/>
            </a:ext>
          </a:extLst>
        </xdr:cNvPr>
        <xdr:cNvSpPr>
          <a:spLocks noChangeAspect="1" noChangeArrowheads="1"/>
        </xdr:cNvSpPr>
      </xdr:nvSpPr>
      <xdr:spPr bwMode="auto">
        <a:xfrm>
          <a:off x="0" y="1206055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27" name="AutoShape 6" descr="Álcool Étilico Hidratado 70° 1L TUPI">
          <a:extLst>
            <a:ext uri="{FF2B5EF4-FFF2-40B4-BE49-F238E27FC236}">
              <a16:creationId xmlns:a16="http://schemas.microsoft.com/office/drawing/2014/main" id="{163A0A04-0F76-41C9-95FE-CBC47385791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206055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28" name="AutoShape 2" descr="Álcool Étilico Hidratado 70° 1L TUPI">
          <a:extLst>
            <a:ext uri="{FF2B5EF4-FFF2-40B4-BE49-F238E27FC236}">
              <a16:creationId xmlns:a16="http://schemas.microsoft.com/office/drawing/2014/main" id="{62544A3C-F55E-4012-9648-950B893F0A60}"/>
            </a:ext>
          </a:extLst>
        </xdr:cNvPr>
        <xdr:cNvSpPr>
          <a:spLocks noChangeAspect="1" noChangeArrowheads="1"/>
        </xdr:cNvSpPr>
      </xdr:nvSpPr>
      <xdr:spPr bwMode="auto">
        <a:xfrm>
          <a:off x="0" y="1208817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29" name="AutoShape 3" descr="Álcool Étilico Hidratado 70° 1L TUPI">
          <a:extLst>
            <a:ext uri="{FF2B5EF4-FFF2-40B4-BE49-F238E27FC236}">
              <a16:creationId xmlns:a16="http://schemas.microsoft.com/office/drawing/2014/main" id="{E4E29940-4D2C-4A1E-8E56-5C5761C50578}"/>
            </a:ext>
          </a:extLst>
        </xdr:cNvPr>
        <xdr:cNvSpPr>
          <a:spLocks noChangeAspect="1" noChangeArrowheads="1"/>
        </xdr:cNvSpPr>
      </xdr:nvSpPr>
      <xdr:spPr bwMode="auto">
        <a:xfrm>
          <a:off x="0" y="1208817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30" name="AutoShape 4" descr="Álcool Étilico Hidratado 70° 1L TUPI">
          <a:extLst>
            <a:ext uri="{FF2B5EF4-FFF2-40B4-BE49-F238E27FC236}">
              <a16:creationId xmlns:a16="http://schemas.microsoft.com/office/drawing/2014/main" id="{3BA01FBF-FA54-4D16-91CF-B4DA294B75CD}"/>
            </a:ext>
          </a:extLst>
        </xdr:cNvPr>
        <xdr:cNvSpPr>
          <a:spLocks noChangeAspect="1" noChangeArrowheads="1"/>
        </xdr:cNvSpPr>
      </xdr:nvSpPr>
      <xdr:spPr bwMode="auto">
        <a:xfrm>
          <a:off x="0" y="1208817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31" name="AutoShape 5" descr="Álcool Étilico Hidratado 70° 1L TUPI">
          <a:extLst>
            <a:ext uri="{FF2B5EF4-FFF2-40B4-BE49-F238E27FC236}">
              <a16:creationId xmlns:a16="http://schemas.microsoft.com/office/drawing/2014/main" id="{0B948B0D-1295-4ECC-AB65-9DA88C7972E8}"/>
            </a:ext>
          </a:extLst>
        </xdr:cNvPr>
        <xdr:cNvSpPr>
          <a:spLocks noChangeAspect="1" noChangeArrowheads="1"/>
        </xdr:cNvSpPr>
      </xdr:nvSpPr>
      <xdr:spPr bwMode="auto">
        <a:xfrm>
          <a:off x="0" y="1208817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32" name="AutoShape 6" descr="Álcool Étilico Hidratado 70° 1L TUPI">
          <a:extLst>
            <a:ext uri="{FF2B5EF4-FFF2-40B4-BE49-F238E27FC236}">
              <a16:creationId xmlns:a16="http://schemas.microsoft.com/office/drawing/2014/main" id="{477B8D26-1BEE-4375-9913-4BB2CBB3FCF3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208817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34" name="AutoShape 2" descr="Álcool Étilico Hidratado 70° 1L TUPI">
          <a:extLst>
            <a:ext uri="{FF2B5EF4-FFF2-40B4-BE49-F238E27FC236}">
              <a16:creationId xmlns:a16="http://schemas.microsoft.com/office/drawing/2014/main" id="{423B0189-0968-4410-AF01-DA87945CE0A1}"/>
            </a:ext>
          </a:extLst>
        </xdr:cNvPr>
        <xdr:cNvSpPr>
          <a:spLocks noChangeAspect="1" noChangeArrowheads="1"/>
        </xdr:cNvSpPr>
      </xdr:nvSpPr>
      <xdr:spPr bwMode="auto">
        <a:xfrm>
          <a:off x="0" y="1267682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35" name="AutoShape 3" descr="Álcool Étilico Hidratado 70° 1L TUPI">
          <a:extLst>
            <a:ext uri="{FF2B5EF4-FFF2-40B4-BE49-F238E27FC236}">
              <a16:creationId xmlns:a16="http://schemas.microsoft.com/office/drawing/2014/main" id="{E6D9FD09-2AAD-4D76-B13D-04DB1A84D5A2}"/>
            </a:ext>
          </a:extLst>
        </xdr:cNvPr>
        <xdr:cNvSpPr>
          <a:spLocks noChangeAspect="1" noChangeArrowheads="1"/>
        </xdr:cNvSpPr>
      </xdr:nvSpPr>
      <xdr:spPr bwMode="auto">
        <a:xfrm>
          <a:off x="0" y="1267682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36" name="AutoShape 4" descr="Álcool Étilico Hidratado 70° 1L TUPI">
          <a:extLst>
            <a:ext uri="{FF2B5EF4-FFF2-40B4-BE49-F238E27FC236}">
              <a16:creationId xmlns:a16="http://schemas.microsoft.com/office/drawing/2014/main" id="{7821BF28-9EDE-4726-96A7-56D0DFFF9E21}"/>
            </a:ext>
          </a:extLst>
        </xdr:cNvPr>
        <xdr:cNvSpPr>
          <a:spLocks noChangeAspect="1" noChangeArrowheads="1"/>
        </xdr:cNvSpPr>
      </xdr:nvSpPr>
      <xdr:spPr bwMode="auto">
        <a:xfrm>
          <a:off x="0" y="1267682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37" name="AutoShape 5" descr="Álcool Étilico Hidratado 70° 1L TUPI">
          <a:extLst>
            <a:ext uri="{FF2B5EF4-FFF2-40B4-BE49-F238E27FC236}">
              <a16:creationId xmlns:a16="http://schemas.microsoft.com/office/drawing/2014/main" id="{20609C31-B5FD-43B1-92D7-1D46AEAD4999}"/>
            </a:ext>
          </a:extLst>
        </xdr:cNvPr>
        <xdr:cNvSpPr>
          <a:spLocks noChangeAspect="1" noChangeArrowheads="1"/>
        </xdr:cNvSpPr>
      </xdr:nvSpPr>
      <xdr:spPr bwMode="auto">
        <a:xfrm>
          <a:off x="0" y="1267682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38" name="AutoShape 6" descr="Álcool Étilico Hidratado 70° 1L TUPI">
          <a:extLst>
            <a:ext uri="{FF2B5EF4-FFF2-40B4-BE49-F238E27FC236}">
              <a16:creationId xmlns:a16="http://schemas.microsoft.com/office/drawing/2014/main" id="{59106861-F2F5-4030-AFEC-66E78046EB57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267682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39" name="AutoShape 2" descr="Álcool Étilico Hidratado 70° 1L TUPI">
          <a:extLst>
            <a:ext uri="{FF2B5EF4-FFF2-40B4-BE49-F238E27FC236}">
              <a16:creationId xmlns:a16="http://schemas.microsoft.com/office/drawing/2014/main" id="{A33EC37C-3B5F-4EE5-9097-860AD8336F6F}"/>
            </a:ext>
          </a:extLst>
        </xdr:cNvPr>
        <xdr:cNvSpPr>
          <a:spLocks noChangeAspect="1" noChangeArrowheads="1"/>
        </xdr:cNvSpPr>
      </xdr:nvSpPr>
      <xdr:spPr bwMode="auto">
        <a:xfrm>
          <a:off x="0" y="1270444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40" name="AutoShape 3" descr="Álcool Étilico Hidratado 70° 1L TUPI">
          <a:extLst>
            <a:ext uri="{FF2B5EF4-FFF2-40B4-BE49-F238E27FC236}">
              <a16:creationId xmlns:a16="http://schemas.microsoft.com/office/drawing/2014/main" id="{17351AA7-72AE-49D6-96EB-74B8987BDFCF}"/>
            </a:ext>
          </a:extLst>
        </xdr:cNvPr>
        <xdr:cNvSpPr>
          <a:spLocks noChangeAspect="1" noChangeArrowheads="1"/>
        </xdr:cNvSpPr>
      </xdr:nvSpPr>
      <xdr:spPr bwMode="auto">
        <a:xfrm>
          <a:off x="0" y="1270444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41" name="AutoShape 4" descr="Álcool Étilico Hidratado 70° 1L TUPI">
          <a:extLst>
            <a:ext uri="{FF2B5EF4-FFF2-40B4-BE49-F238E27FC236}">
              <a16:creationId xmlns:a16="http://schemas.microsoft.com/office/drawing/2014/main" id="{E1748520-5844-4C2D-A56A-DFFC7FD52F27}"/>
            </a:ext>
          </a:extLst>
        </xdr:cNvPr>
        <xdr:cNvSpPr>
          <a:spLocks noChangeAspect="1" noChangeArrowheads="1"/>
        </xdr:cNvSpPr>
      </xdr:nvSpPr>
      <xdr:spPr bwMode="auto">
        <a:xfrm>
          <a:off x="0" y="1270444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42" name="AutoShape 5" descr="Álcool Étilico Hidratado 70° 1L TUPI">
          <a:extLst>
            <a:ext uri="{FF2B5EF4-FFF2-40B4-BE49-F238E27FC236}">
              <a16:creationId xmlns:a16="http://schemas.microsoft.com/office/drawing/2014/main" id="{30197C46-328B-49B6-AC92-6E17E07A1A24}"/>
            </a:ext>
          </a:extLst>
        </xdr:cNvPr>
        <xdr:cNvSpPr>
          <a:spLocks noChangeAspect="1" noChangeArrowheads="1"/>
        </xdr:cNvSpPr>
      </xdr:nvSpPr>
      <xdr:spPr bwMode="auto">
        <a:xfrm>
          <a:off x="0" y="1270444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43" name="AutoShape 6" descr="Álcool Étilico Hidratado 70° 1L TUPI">
          <a:extLst>
            <a:ext uri="{FF2B5EF4-FFF2-40B4-BE49-F238E27FC236}">
              <a16:creationId xmlns:a16="http://schemas.microsoft.com/office/drawing/2014/main" id="{8B73FA30-91F1-4ADE-BB16-060279E7C91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270444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45" name="AutoShape 2" descr="Álcool Étilico Hidratado 70° 1L TUPI">
          <a:extLst>
            <a:ext uri="{FF2B5EF4-FFF2-40B4-BE49-F238E27FC236}">
              <a16:creationId xmlns:a16="http://schemas.microsoft.com/office/drawing/2014/main" id="{4A222ED4-0390-4B34-9E71-FD0FFB2318E5}"/>
            </a:ext>
          </a:extLst>
        </xdr:cNvPr>
        <xdr:cNvSpPr>
          <a:spLocks noChangeAspect="1" noChangeArrowheads="1"/>
        </xdr:cNvSpPr>
      </xdr:nvSpPr>
      <xdr:spPr bwMode="auto">
        <a:xfrm>
          <a:off x="0" y="1329309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46" name="AutoShape 3" descr="Álcool Étilico Hidratado 70° 1L TUPI">
          <a:extLst>
            <a:ext uri="{FF2B5EF4-FFF2-40B4-BE49-F238E27FC236}">
              <a16:creationId xmlns:a16="http://schemas.microsoft.com/office/drawing/2014/main" id="{B6EAEE0A-5B73-4E47-9030-8F690C181F36}"/>
            </a:ext>
          </a:extLst>
        </xdr:cNvPr>
        <xdr:cNvSpPr>
          <a:spLocks noChangeAspect="1" noChangeArrowheads="1"/>
        </xdr:cNvSpPr>
      </xdr:nvSpPr>
      <xdr:spPr bwMode="auto">
        <a:xfrm>
          <a:off x="0" y="1329309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47" name="AutoShape 4" descr="Álcool Étilico Hidratado 70° 1L TUPI">
          <a:extLst>
            <a:ext uri="{FF2B5EF4-FFF2-40B4-BE49-F238E27FC236}">
              <a16:creationId xmlns:a16="http://schemas.microsoft.com/office/drawing/2014/main" id="{45C377AF-5C3D-4049-AA88-730B498E8C0C}"/>
            </a:ext>
          </a:extLst>
        </xdr:cNvPr>
        <xdr:cNvSpPr>
          <a:spLocks noChangeAspect="1" noChangeArrowheads="1"/>
        </xdr:cNvSpPr>
      </xdr:nvSpPr>
      <xdr:spPr bwMode="auto">
        <a:xfrm>
          <a:off x="0" y="1329309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48" name="AutoShape 5" descr="Álcool Étilico Hidratado 70° 1L TUPI">
          <a:extLst>
            <a:ext uri="{FF2B5EF4-FFF2-40B4-BE49-F238E27FC236}">
              <a16:creationId xmlns:a16="http://schemas.microsoft.com/office/drawing/2014/main" id="{EEE46575-0728-4BB6-9E73-FFBBFCF24605}"/>
            </a:ext>
          </a:extLst>
        </xdr:cNvPr>
        <xdr:cNvSpPr>
          <a:spLocks noChangeAspect="1" noChangeArrowheads="1"/>
        </xdr:cNvSpPr>
      </xdr:nvSpPr>
      <xdr:spPr bwMode="auto">
        <a:xfrm>
          <a:off x="0" y="1329309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49" name="AutoShape 6" descr="Álcool Étilico Hidratado 70° 1L TUPI">
          <a:extLst>
            <a:ext uri="{FF2B5EF4-FFF2-40B4-BE49-F238E27FC236}">
              <a16:creationId xmlns:a16="http://schemas.microsoft.com/office/drawing/2014/main" id="{E114D8D3-397C-4186-9508-ED5D3B9C87C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329309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50" name="AutoShape 2" descr="Álcool Étilico Hidratado 70° 1L TUPI">
          <a:extLst>
            <a:ext uri="{FF2B5EF4-FFF2-40B4-BE49-F238E27FC236}">
              <a16:creationId xmlns:a16="http://schemas.microsoft.com/office/drawing/2014/main" id="{56186629-7C8D-495B-86D4-2C1C3DB25E47}"/>
            </a:ext>
          </a:extLst>
        </xdr:cNvPr>
        <xdr:cNvSpPr>
          <a:spLocks noChangeAspect="1" noChangeArrowheads="1"/>
        </xdr:cNvSpPr>
      </xdr:nvSpPr>
      <xdr:spPr bwMode="auto">
        <a:xfrm>
          <a:off x="0" y="1332071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51" name="AutoShape 3" descr="Álcool Étilico Hidratado 70° 1L TUPI">
          <a:extLst>
            <a:ext uri="{FF2B5EF4-FFF2-40B4-BE49-F238E27FC236}">
              <a16:creationId xmlns:a16="http://schemas.microsoft.com/office/drawing/2014/main" id="{5C9D20DC-0250-4E45-867E-5EE91D43D9DD}"/>
            </a:ext>
          </a:extLst>
        </xdr:cNvPr>
        <xdr:cNvSpPr>
          <a:spLocks noChangeAspect="1" noChangeArrowheads="1"/>
        </xdr:cNvSpPr>
      </xdr:nvSpPr>
      <xdr:spPr bwMode="auto">
        <a:xfrm>
          <a:off x="0" y="1332071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52" name="AutoShape 4" descr="Álcool Étilico Hidratado 70° 1L TUPI">
          <a:extLst>
            <a:ext uri="{FF2B5EF4-FFF2-40B4-BE49-F238E27FC236}">
              <a16:creationId xmlns:a16="http://schemas.microsoft.com/office/drawing/2014/main" id="{C25D0993-B6C6-4713-853B-C2C115C20AEF}"/>
            </a:ext>
          </a:extLst>
        </xdr:cNvPr>
        <xdr:cNvSpPr>
          <a:spLocks noChangeAspect="1" noChangeArrowheads="1"/>
        </xdr:cNvSpPr>
      </xdr:nvSpPr>
      <xdr:spPr bwMode="auto">
        <a:xfrm>
          <a:off x="0" y="1332071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53" name="AutoShape 5" descr="Álcool Étilico Hidratado 70° 1L TUPI">
          <a:extLst>
            <a:ext uri="{FF2B5EF4-FFF2-40B4-BE49-F238E27FC236}">
              <a16:creationId xmlns:a16="http://schemas.microsoft.com/office/drawing/2014/main" id="{07092772-6F8A-4850-8CD9-818D071356F4}"/>
            </a:ext>
          </a:extLst>
        </xdr:cNvPr>
        <xdr:cNvSpPr>
          <a:spLocks noChangeAspect="1" noChangeArrowheads="1"/>
        </xdr:cNvSpPr>
      </xdr:nvSpPr>
      <xdr:spPr bwMode="auto">
        <a:xfrm>
          <a:off x="0" y="1332071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54" name="AutoShape 6" descr="Álcool Étilico Hidratado 70° 1L TUPI">
          <a:extLst>
            <a:ext uri="{FF2B5EF4-FFF2-40B4-BE49-F238E27FC236}">
              <a16:creationId xmlns:a16="http://schemas.microsoft.com/office/drawing/2014/main" id="{B79D7280-82F8-4240-9B41-918CF08194E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332071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56" name="AutoShape 2" descr="Álcool Étilico Hidratado 70° 1L TUPI">
          <a:extLst>
            <a:ext uri="{FF2B5EF4-FFF2-40B4-BE49-F238E27FC236}">
              <a16:creationId xmlns:a16="http://schemas.microsoft.com/office/drawing/2014/main" id="{92AA0C30-B0F6-4016-9497-DA72B01082A8}"/>
            </a:ext>
          </a:extLst>
        </xdr:cNvPr>
        <xdr:cNvSpPr>
          <a:spLocks noChangeAspect="1" noChangeArrowheads="1"/>
        </xdr:cNvSpPr>
      </xdr:nvSpPr>
      <xdr:spPr bwMode="auto">
        <a:xfrm>
          <a:off x="0" y="1390935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57" name="AutoShape 3" descr="Álcool Étilico Hidratado 70° 1L TUPI">
          <a:extLst>
            <a:ext uri="{FF2B5EF4-FFF2-40B4-BE49-F238E27FC236}">
              <a16:creationId xmlns:a16="http://schemas.microsoft.com/office/drawing/2014/main" id="{B48A6559-465E-427C-85AE-19BFD12F967D}"/>
            </a:ext>
          </a:extLst>
        </xdr:cNvPr>
        <xdr:cNvSpPr>
          <a:spLocks noChangeAspect="1" noChangeArrowheads="1"/>
        </xdr:cNvSpPr>
      </xdr:nvSpPr>
      <xdr:spPr bwMode="auto">
        <a:xfrm>
          <a:off x="0" y="1390935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58" name="AutoShape 4" descr="Álcool Étilico Hidratado 70° 1L TUPI">
          <a:extLst>
            <a:ext uri="{FF2B5EF4-FFF2-40B4-BE49-F238E27FC236}">
              <a16:creationId xmlns:a16="http://schemas.microsoft.com/office/drawing/2014/main" id="{34181996-2F08-4D1B-B752-C16BFF1A7803}"/>
            </a:ext>
          </a:extLst>
        </xdr:cNvPr>
        <xdr:cNvSpPr>
          <a:spLocks noChangeAspect="1" noChangeArrowheads="1"/>
        </xdr:cNvSpPr>
      </xdr:nvSpPr>
      <xdr:spPr bwMode="auto">
        <a:xfrm>
          <a:off x="0" y="1390935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59" name="AutoShape 5" descr="Álcool Étilico Hidratado 70° 1L TUPI">
          <a:extLst>
            <a:ext uri="{FF2B5EF4-FFF2-40B4-BE49-F238E27FC236}">
              <a16:creationId xmlns:a16="http://schemas.microsoft.com/office/drawing/2014/main" id="{6ADCB7B0-4344-4D10-8CF0-78D48C56402A}"/>
            </a:ext>
          </a:extLst>
        </xdr:cNvPr>
        <xdr:cNvSpPr>
          <a:spLocks noChangeAspect="1" noChangeArrowheads="1"/>
        </xdr:cNvSpPr>
      </xdr:nvSpPr>
      <xdr:spPr bwMode="auto">
        <a:xfrm>
          <a:off x="0" y="1390935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60" name="AutoShape 6" descr="Álcool Étilico Hidratado 70° 1L TUPI">
          <a:extLst>
            <a:ext uri="{FF2B5EF4-FFF2-40B4-BE49-F238E27FC236}">
              <a16:creationId xmlns:a16="http://schemas.microsoft.com/office/drawing/2014/main" id="{32AD1B2D-2F93-45D7-BB7B-CA60C161A0F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390935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61" name="AutoShape 2" descr="Álcool Étilico Hidratado 70° 1L TUPI">
          <a:extLst>
            <a:ext uri="{FF2B5EF4-FFF2-40B4-BE49-F238E27FC236}">
              <a16:creationId xmlns:a16="http://schemas.microsoft.com/office/drawing/2014/main" id="{79A44AFE-DC37-4222-86CB-2B7D64C05ECA}"/>
            </a:ext>
          </a:extLst>
        </xdr:cNvPr>
        <xdr:cNvSpPr>
          <a:spLocks noChangeAspect="1" noChangeArrowheads="1"/>
        </xdr:cNvSpPr>
      </xdr:nvSpPr>
      <xdr:spPr bwMode="auto">
        <a:xfrm>
          <a:off x="0" y="1393698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62" name="AutoShape 3" descr="Álcool Étilico Hidratado 70° 1L TUPI">
          <a:extLst>
            <a:ext uri="{FF2B5EF4-FFF2-40B4-BE49-F238E27FC236}">
              <a16:creationId xmlns:a16="http://schemas.microsoft.com/office/drawing/2014/main" id="{505A2C92-F860-454D-94B4-B9A1965EA64C}"/>
            </a:ext>
          </a:extLst>
        </xdr:cNvPr>
        <xdr:cNvSpPr>
          <a:spLocks noChangeAspect="1" noChangeArrowheads="1"/>
        </xdr:cNvSpPr>
      </xdr:nvSpPr>
      <xdr:spPr bwMode="auto">
        <a:xfrm>
          <a:off x="0" y="1393698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63" name="AutoShape 4" descr="Álcool Étilico Hidratado 70° 1L TUPI">
          <a:extLst>
            <a:ext uri="{FF2B5EF4-FFF2-40B4-BE49-F238E27FC236}">
              <a16:creationId xmlns:a16="http://schemas.microsoft.com/office/drawing/2014/main" id="{2DDD25AB-7CE5-4FC7-8E09-3A3F369B907E}"/>
            </a:ext>
          </a:extLst>
        </xdr:cNvPr>
        <xdr:cNvSpPr>
          <a:spLocks noChangeAspect="1" noChangeArrowheads="1"/>
        </xdr:cNvSpPr>
      </xdr:nvSpPr>
      <xdr:spPr bwMode="auto">
        <a:xfrm>
          <a:off x="0" y="1393698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64" name="AutoShape 5" descr="Álcool Étilico Hidratado 70° 1L TUPI">
          <a:extLst>
            <a:ext uri="{FF2B5EF4-FFF2-40B4-BE49-F238E27FC236}">
              <a16:creationId xmlns:a16="http://schemas.microsoft.com/office/drawing/2014/main" id="{1AC788FF-124E-477F-B941-C36B755F1411}"/>
            </a:ext>
          </a:extLst>
        </xdr:cNvPr>
        <xdr:cNvSpPr>
          <a:spLocks noChangeAspect="1" noChangeArrowheads="1"/>
        </xdr:cNvSpPr>
      </xdr:nvSpPr>
      <xdr:spPr bwMode="auto">
        <a:xfrm>
          <a:off x="0" y="1393698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65" name="AutoShape 6" descr="Álcool Étilico Hidratado 70° 1L TUPI">
          <a:extLst>
            <a:ext uri="{FF2B5EF4-FFF2-40B4-BE49-F238E27FC236}">
              <a16:creationId xmlns:a16="http://schemas.microsoft.com/office/drawing/2014/main" id="{58EC6CD7-D140-41B8-AF72-C2819069CC7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393698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67" name="AutoShape 2" descr="Álcool Étilico Hidratado 70° 1L TUPI">
          <a:extLst>
            <a:ext uri="{FF2B5EF4-FFF2-40B4-BE49-F238E27FC236}">
              <a16:creationId xmlns:a16="http://schemas.microsoft.com/office/drawing/2014/main" id="{2973907B-9586-4F4C-BDE3-44CAAA98638A}"/>
            </a:ext>
          </a:extLst>
        </xdr:cNvPr>
        <xdr:cNvSpPr>
          <a:spLocks noChangeAspect="1" noChangeArrowheads="1"/>
        </xdr:cNvSpPr>
      </xdr:nvSpPr>
      <xdr:spPr bwMode="auto">
        <a:xfrm>
          <a:off x="0" y="1452562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68" name="AutoShape 3" descr="Álcool Étilico Hidratado 70° 1L TUPI">
          <a:extLst>
            <a:ext uri="{FF2B5EF4-FFF2-40B4-BE49-F238E27FC236}">
              <a16:creationId xmlns:a16="http://schemas.microsoft.com/office/drawing/2014/main" id="{F2681141-EDA7-4799-B8B0-11F02E9C188D}"/>
            </a:ext>
          </a:extLst>
        </xdr:cNvPr>
        <xdr:cNvSpPr>
          <a:spLocks noChangeAspect="1" noChangeArrowheads="1"/>
        </xdr:cNvSpPr>
      </xdr:nvSpPr>
      <xdr:spPr bwMode="auto">
        <a:xfrm>
          <a:off x="0" y="1452562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69" name="AutoShape 4" descr="Álcool Étilico Hidratado 70° 1L TUPI">
          <a:extLst>
            <a:ext uri="{FF2B5EF4-FFF2-40B4-BE49-F238E27FC236}">
              <a16:creationId xmlns:a16="http://schemas.microsoft.com/office/drawing/2014/main" id="{47CA0B13-BDB5-43D0-BB26-14E42BB0D68E}"/>
            </a:ext>
          </a:extLst>
        </xdr:cNvPr>
        <xdr:cNvSpPr>
          <a:spLocks noChangeAspect="1" noChangeArrowheads="1"/>
        </xdr:cNvSpPr>
      </xdr:nvSpPr>
      <xdr:spPr bwMode="auto">
        <a:xfrm>
          <a:off x="0" y="1452562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70" name="AutoShape 5" descr="Álcool Étilico Hidratado 70° 1L TUPI">
          <a:extLst>
            <a:ext uri="{FF2B5EF4-FFF2-40B4-BE49-F238E27FC236}">
              <a16:creationId xmlns:a16="http://schemas.microsoft.com/office/drawing/2014/main" id="{15C31E97-66C7-4D2F-8054-B89624C75D39}"/>
            </a:ext>
          </a:extLst>
        </xdr:cNvPr>
        <xdr:cNvSpPr>
          <a:spLocks noChangeAspect="1" noChangeArrowheads="1"/>
        </xdr:cNvSpPr>
      </xdr:nvSpPr>
      <xdr:spPr bwMode="auto">
        <a:xfrm>
          <a:off x="0" y="1452562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71" name="AutoShape 6" descr="Álcool Étilico Hidratado 70° 1L TUPI">
          <a:extLst>
            <a:ext uri="{FF2B5EF4-FFF2-40B4-BE49-F238E27FC236}">
              <a16:creationId xmlns:a16="http://schemas.microsoft.com/office/drawing/2014/main" id="{457B86C0-8D7D-4D1A-8775-5E53226BE9B7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452562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72" name="AutoShape 2" descr="Álcool Étilico Hidratado 70° 1L TUPI">
          <a:extLst>
            <a:ext uri="{FF2B5EF4-FFF2-40B4-BE49-F238E27FC236}">
              <a16:creationId xmlns:a16="http://schemas.microsoft.com/office/drawing/2014/main" id="{7D3E74ED-CEF4-40B8-B2C7-A418460EE921}"/>
            </a:ext>
          </a:extLst>
        </xdr:cNvPr>
        <xdr:cNvSpPr>
          <a:spLocks noChangeAspect="1" noChangeArrowheads="1"/>
        </xdr:cNvSpPr>
      </xdr:nvSpPr>
      <xdr:spPr bwMode="auto">
        <a:xfrm>
          <a:off x="0" y="1455324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73" name="AutoShape 3" descr="Álcool Étilico Hidratado 70° 1L TUPI">
          <a:extLst>
            <a:ext uri="{FF2B5EF4-FFF2-40B4-BE49-F238E27FC236}">
              <a16:creationId xmlns:a16="http://schemas.microsoft.com/office/drawing/2014/main" id="{04C47C9E-4A47-46EF-BAD5-1A681EB85D3D}"/>
            </a:ext>
          </a:extLst>
        </xdr:cNvPr>
        <xdr:cNvSpPr>
          <a:spLocks noChangeAspect="1" noChangeArrowheads="1"/>
        </xdr:cNvSpPr>
      </xdr:nvSpPr>
      <xdr:spPr bwMode="auto">
        <a:xfrm>
          <a:off x="0" y="1455324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74" name="AutoShape 4" descr="Álcool Étilico Hidratado 70° 1L TUPI">
          <a:extLst>
            <a:ext uri="{FF2B5EF4-FFF2-40B4-BE49-F238E27FC236}">
              <a16:creationId xmlns:a16="http://schemas.microsoft.com/office/drawing/2014/main" id="{A62442F8-C588-47D8-9E9F-92AD14C2573D}"/>
            </a:ext>
          </a:extLst>
        </xdr:cNvPr>
        <xdr:cNvSpPr>
          <a:spLocks noChangeAspect="1" noChangeArrowheads="1"/>
        </xdr:cNvSpPr>
      </xdr:nvSpPr>
      <xdr:spPr bwMode="auto">
        <a:xfrm>
          <a:off x="0" y="1455324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75" name="AutoShape 5" descr="Álcool Étilico Hidratado 70° 1L TUPI">
          <a:extLst>
            <a:ext uri="{FF2B5EF4-FFF2-40B4-BE49-F238E27FC236}">
              <a16:creationId xmlns:a16="http://schemas.microsoft.com/office/drawing/2014/main" id="{B04188EC-A5A9-4030-9057-466094140182}"/>
            </a:ext>
          </a:extLst>
        </xdr:cNvPr>
        <xdr:cNvSpPr>
          <a:spLocks noChangeAspect="1" noChangeArrowheads="1"/>
        </xdr:cNvSpPr>
      </xdr:nvSpPr>
      <xdr:spPr bwMode="auto">
        <a:xfrm>
          <a:off x="0" y="1455324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76" name="AutoShape 6" descr="Álcool Étilico Hidratado 70° 1L TUPI">
          <a:extLst>
            <a:ext uri="{FF2B5EF4-FFF2-40B4-BE49-F238E27FC236}">
              <a16:creationId xmlns:a16="http://schemas.microsoft.com/office/drawing/2014/main" id="{8577FE2C-0332-4665-9ADB-5C3E300534A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455324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78" name="AutoShape 2" descr="Álcool Étilico Hidratado 70° 1L TUPI">
          <a:extLst>
            <a:ext uri="{FF2B5EF4-FFF2-40B4-BE49-F238E27FC236}">
              <a16:creationId xmlns:a16="http://schemas.microsoft.com/office/drawing/2014/main" id="{3B03DAB9-2675-40FB-ADD9-C7612861ED76}"/>
            </a:ext>
          </a:extLst>
        </xdr:cNvPr>
        <xdr:cNvSpPr>
          <a:spLocks noChangeAspect="1" noChangeArrowheads="1"/>
        </xdr:cNvSpPr>
      </xdr:nvSpPr>
      <xdr:spPr bwMode="auto">
        <a:xfrm>
          <a:off x="0" y="151418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79" name="AutoShape 3" descr="Álcool Étilico Hidratado 70° 1L TUPI">
          <a:extLst>
            <a:ext uri="{FF2B5EF4-FFF2-40B4-BE49-F238E27FC236}">
              <a16:creationId xmlns:a16="http://schemas.microsoft.com/office/drawing/2014/main" id="{A6D2D785-1045-4E04-A626-7AAE9146121F}"/>
            </a:ext>
          </a:extLst>
        </xdr:cNvPr>
        <xdr:cNvSpPr>
          <a:spLocks noChangeAspect="1" noChangeArrowheads="1"/>
        </xdr:cNvSpPr>
      </xdr:nvSpPr>
      <xdr:spPr bwMode="auto">
        <a:xfrm>
          <a:off x="0" y="151418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80" name="AutoShape 4" descr="Álcool Étilico Hidratado 70° 1L TUPI">
          <a:extLst>
            <a:ext uri="{FF2B5EF4-FFF2-40B4-BE49-F238E27FC236}">
              <a16:creationId xmlns:a16="http://schemas.microsoft.com/office/drawing/2014/main" id="{AFC60D58-819D-4CD2-A690-B4634ED6ECA8}"/>
            </a:ext>
          </a:extLst>
        </xdr:cNvPr>
        <xdr:cNvSpPr>
          <a:spLocks noChangeAspect="1" noChangeArrowheads="1"/>
        </xdr:cNvSpPr>
      </xdr:nvSpPr>
      <xdr:spPr bwMode="auto">
        <a:xfrm>
          <a:off x="0" y="151418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81" name="AutoShape 5" descr="Álcool Étilico Hidratado 70° 1L TUPI">
          <a:extLst>
            <a:ext uri="{FF2B5EF4-FFF2-40B4-BE49-F238E27FC236}">
              <a16:creationId xmlns:a16="http://schemas.microsoft.com/office/drawing/2014/main" id="{AF6FDBB4-AB22-474D-AAAB-6DEDF4BA1518}"/>
            </a:ext>
          </a:extLst>
        </xdr:cNvPr>
        <xdr:cNvSpPr>
          <a:spLocks noChangeAspect="1" noChangeArrowheads="1"/>
        </xdr:cNvSpPr>
      </xdr:nvSpPr>
      <xdr:spPr bwMode="auto">
        <a:xfrm>
          <a:off x="0" y="151418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82" name="AutoShape 6" descr="Álcool Étilico Hidratado 70° 1L TUPI">
          <a:extLst>
            <a:ext uri="{FF2B5EF4-FFF2-40B4-BE49-F238E27FC236}">
              <a16:creationId xmlns:a16="http://schemas.microsoft.com/office/drawing/2014/main" id="{D1019431-1732-4ABA-B1E3-96BC179A16D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514189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83" name="AutoShape 2" descr="Álcool Étilico Hidratado 70° 1L TUPI">
          <a:extLst>
            <a:ext uri="{FF2B5EF4-FFF2-40B4-BE49-F238E27FC236}">
              <a16:creationId xmlns:a16="http://schemas.microsoft.com/office/drawing/2014/main" id="{F7FE40EA-D24D-43DA-89EC-9079F0783262}"/>
            </a:ext>
          </a:extLst>
        </xdr:cNvPr>
        <xdr:cNvSpPr>
          <a:spLocks noChangeAspect="1" noChangeArrowheads="1"/>
        </xdr:cNvSpPr>
      </xdr:nvSpPr>
      <xdr:spPr bwMode="auto">
        <a:xfrm>
          <a:off x="0" y="151695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84" name="AutoShape 3" descr="Álcool Étilico Hidratado 70° 1L TUPI">
          <a:extLst>
            <a:ext uri="{FF2B5EF4-FFF2-40B4-BE49-F238E27FC236}">
              <a16:creationId xmlns:a16="http://schemas.microsoft.com/office/drawing/2014/main" id="{4F8AFCA0-B821-4F42-B0A4-4C9AE3221FD1}"/>
            </a:ext>
          </a:extLst>
        </xdr:cNvPr>
        <xdr:cNvSpPr>
          <a:spLocks noChangeAspect="1" noChangeArrowheads="1"/>
        </xdr:cNvSpPr>
      </xdr:nvSpPr>
      <xdr:spPr bwMode="auto">
        <a:xfrm>
          <a:off x="0" y="151695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85" name="AutoShape 4" descr="Álcool Étilico Hidratado 70° 1L TUPI">
          <a:extLst>
            <a:ext uri="{FF2B5EF4-FFF2-40B4-BE49-F238E27FC236}">
              <a16:creationId xmlns:a16="http://schemas.microsoft.com/office/drawing/2014/main" id="{87370FE0-DAF9-4513-A6AE-85681D38998C}"/>
            </a:ext>
          </a:extLst>
        </xdr:cNvPr>
        <xdr:cNvSpPr>
          <a:spLocks noChangeAspect="1" noChangeArrowheads="1"/>
        </xdr:cNvSpPr>
      </xdr:nvSpPr>
      <xdr:spPr bwMode="auto">
        <a:xfrm>
          <a:off x="0" y="1516951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86" name="AutoShape 5" descr="Álcool Étilico Hidratado 70° 1L TUPI">
          <a:extLst>
            <a:ext uri="{FF2B5EF4-FFF2-40B4-BE49-F238E27FC236}">
              <a16:creationId xmlns:a16="http://schemas.microsoft.com/office/drawing/2014/main" id="{375954EF-CF8F-4647-A809-F44CF36B30A3}"/>
            </a:ext>
          </a:extLst>
        </xdr:cNvPr>
        <xdr:cNvSpPr>
          <a:spLocks noChangeAspect="1" noChangeArrowheads="1"/>
        </xdr:cNvSpPr>
      </xdr:nvSpPr>
      <xdr:spPr bwMode="auto">
        <a:xfrm>
          <a:off x="0" y="1516951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87" name="AutoShape 6" descr="Álcool Étilico Hidratado 70° 1L TUPI">
          <a:extLst>
            <a:ext uri="{FF2B5EF4-FFF2-40B4-BE49-F238E27FC236}">
              <a16:creationId xmlns:a16="http://schemas.microsoft.com/office/drawing/2014/main" id="{1C426776-4FE6-4D6F-A953-C3C19AC394C9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516951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89" name="AutoShape 2" descr="Álcool Étilico Hidratado 70° 1L TUPI">
          <a:extLst>
            <a:ext uri="{FF2B5EF4-FFF2-40B4-BE49-F238E27FC236}">
              <a16:creationId xmlns:a16="http://schemas.microsoft.com/office/drawing/2014/main" id="{47CA9941-B27C-47AB-B5BF-D1B54B32674B}"/>
            </a:ext>
          </a:extLst>
        </xdr:cNvPr>
        <xdr:cNvSpPr>
          <a:spLocks noChangeAspect="1" noChangeArrowheads="1"/>
        </xdr:cNvSpPr>
      </xdr:nvSpPr>
      <xdr:spPr bwMode="auto">
        <a:xfrm>
          <a:off x="0" y="1575816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90" name="AutoShape 3" descr="Álcool Étilico Hidratado 70° 1L TUPI">
          <a:extLst>
            <a:ext uri="{FF2B5EF4-FFF2-40B4-BE49-F238E27FC236}">
              <a16:creationId xmlns:a16="http://schemas.microsoft.com/office/drawing/2014/main" id="{0BC086EE-3809-4F7B-82A1-D14AFAD1C47D}"/>
            </a:ext>
          </a:extLst>
        </xdr:cNvPr>
        <xdr:cNvSpPr>
          <a:spLocks noChangeAspect="1" noChangeArrowheads="1"/>
        </xdr:cNvSpPr>
      </xdr:nvSpPr>
      <xdr:spPr bwMode="auto">
        <a:xfrm>
          <a:off x="0" y="1575816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91" name="AutoShape 4" descr="Álcool Étilico Hidratado 70° 1L TUPI">
          <a:extLst>
            <a:ext uri="{FF2B5EF4-FFF2-40B4-BE49-F238E27FC236}">
              <a16:creationId xmlns:a16="http://schemas.microsoft.com/office/drawing/2014/main" id="{982AD031-C31A-428A-8E03-D32982DBB18E}"/>
            </a:ext>
          </a:extLst>
        </xdr:cNvPr>
        <xdr:cNvSpPr>
          <a:spLocks noChangeAspect="1" noChangeArrowheads="1"/>
        </xdr:cNvSpPr>
      </xdr:nvSpPr>
      <xdr:spPr bwMode="auto">
        <a:xfrm>
          <a:off x="0" y="1575816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92" name="AutoShape 5" descr="Álcool Étilico Hidratado 70° 1L TUPI">
          <a:extLst>
            <a:ext uri="{FF2B5EF4-FFF2-40B4-BE49-F238E27FC236}">
              <a16:creationId xmlns:a16="http://schemas.microsoft.com/office/drawing/2014/main" id="{C3E6E565-6569-45B9-A8D5-51F8E1824893}"/>
            </a:ext>
          </a:extLst>
        </xdr:cNvPr>
        <xdr:cNvSpPr>
          <a:spLocks noChangeAspect="1" noChangeArrowheads="1"/>
        </xdr:cNvSpPr>
      </xdr:nvSpPr>
      <xdr:spPr bwMode="auto">
        <a:xfrm>
          <a:off x="0" y="1575816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93" name="AutoShape 6" descr="Álcool Étilico Hidratado 70° 1L TUPI">
          <a:extLst>
            <a:ext uri="{FF2B5EF4-FFF2-40B4-BE49-F238E27FC236}">
              <a16:creationId xmlns:a16="http://schemas.microsoft.com/office/drawing/2014/main" id="{1158E026-1042-4983-A7FC-8DADB45F68B8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575816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94" name="AutoShape 2" descr="Álcool Étilico Hidratado 70° 1L TUPI">
          <a:extLst>
            <a:ext uri="{FF2B5EF4-FFF2-40B4-BE49-F238E27FC236}">
              <a16:creationId xmlns:a16="http://schemas.microsoft.com/office/drawing/2014/main" id="{DCF08B37-4DFD-4C6F-8503-509FCDB91A24}"/>
            </a:ext>
          </a:extLst>
        </xdr:cNvPr>
        <xdr:cNvSpPr>
          <a:spLocks noChangeAspect="1" noChangeArrowheads="1"/>
        </xdr:cNvSpPr>
      </xdr:nvSpPr>
      <xdr:spPr bwMode="auto">
        <a:xfrm>
          <a:off x="0" y="1578578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95" name="AutoShape 3" descr="Álcool Étilico Hidratado 70° 1L TUPI">
          <a:extLst>
            <a:ext uri="{FF2B5EF4-FFF2-40B4-BE49-F238E27FC236}">
              <a16:creationId xmlns:a16="http://schemas.microsoft.com/office/drawing/2014/main" id="{8700E1B8-88D0-44E2-8E57-F8EFAFBB9DF8}"/>
            </a:ext>
          </a:extLst>
        </xdr:cNvPr>
        <xdr:cNvSpPr>
          <a:spLocks noChangeAspect="1" noChangeArrowheads="1"/>
        </xdr:cNvSpPr>
      </xdr:nvSpPr>
      <xdr:spPr bwMode="auto">
        <a:xfrm>
          <a:off x="0" y="1578578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196" name="AutoShape 4" descr="Álcool Étilico Hidratado 70° 1L TUPI">
          <a:extLst>
            <a:ext uri="{FF2B5EF4-FFF2-40B4-BE49-F238E27FC236}">
              <a16:creationId xmlns:a16="http://schemas.microsoft.com/office/drawing/2014/main" id="{D8A78C6A-CEAE-40A6-BC5B-FC898695E497}"/>
            </a:ext>
          </a:extLst>
        </xdr:cNvPr>
        <xdr:cNvSpPr>
          <a:spLocks noChangeAspect="1" noChangeArrowheads="1"/>
        </xdr:cNvSpPr>
      </xdr:nvSpPr>
      <xdr:spPr bwMode="auto">
        <a:xfrm>
          <a:off x="0" y="1578578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197" name="AutoShape 5" descr="Álcool Étilico Hidratado 70° 1L TUPI">
          <a:extLst>
            <a:ext uri="{FF2B5EF4-FFF2-40B4-BE49-F238E27FC236}">
              <a16:creationId xmlns:a16="http://schemas.microsoft.com/office/drawing/2014/main" id="{1D9FFD9E-D313-4AA1-B3AA-9EBFA8AF85D8}"/>
            </a:ext>
          </a:extLst>
        </xdr:cNvPr>
        <xdr:cNvSpPr>
          <a:spLocks noChangeAspect="1" noChangeArrowheads="1"/>
        </xdr:cNvSpPr>
      </xdr:nvSpPr>
      <xdr:spPr bwMode="auto">
        <a:xfrm>
          <a:off x="0" y="1578578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198" name="AutoShape 6" descr="Álcool Étilico Hidratado 70° 1L TUPI">
          <a:extLst>
            <a:ext uri="{FF2B5EF4-FFF2-40B4-BE49-F238E27FC236}">
              <a16:creationId xmlns:a16="http://schemas.microsoft.com/office/drawing/2014/main" id="{A5211DFC-CA91-4301-B595-D393D7A6128A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578578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00" name="AutoShape 2" descr="Álcool Étilico Hidratado 70° 1L TUPI">
          <a:extLst>
            <a:ext uri="{FF2B5EF4-FFF2-40B4-BE49-F238E27FC236}">
              <a16:creationId xmlns:a16="http://schemas.microsoft.com/office/drawing/2014/main" id="{B4229556-7B87-4EE6-9E0E-FC8A0FAADCE2}"/>
            </a:ext>
          </a:extLst>
        </xdr:cNvPr>
        <xdr:cNvSpPr>
          <a:spLocks noChangeAspect="1" noChangeArrowheads="1"/>
        </xdr:cNvSpPr>
      </xdr:nvSpPr>
      <xdr:spPr bwMode="auto">
        <a:xfrm>
          <a:off x="0" y="163744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01" name="AutoShape 3" descr="Álcool Étilico Hidratado 70° 1L TUPI">
          <a:extLst>
            <a:ext uri="{FF2B5EF4-FFF2-40B4-BE49-F238E27FC236}">
              <a16:creationId xmlns:a16="http://schemas.microsoft.com/office/drawing/2014/main" id="{F2458444-BDA1-4F52-9102-B76E623D767B}"/>
            </a:ext>
          </a:extLst>
        </xdr:cNvPr>
        <xdr:cNvSpPr>
          <a:spLocks noChangeAspect="1" noChangeArrowheads="1"/>
        </xdr:cNvSpPr>
      </xdr:nvSpPr>
      <xdr:spPr bwMode="auto">
        <a:xfrm>
          <a:off x="0" y="163744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02" name="AutoShape 4" descr="Álcool Étilico Hidratado 70° 1L TUPI">
          <a:extLst>
            <a:ext uri="{FF2B5EF4-FFF2-40B4-BE49-F238E27FC236}">
              <a16:creationId xmlns:a16="http://schemas.microsoft.com/office/drawing/2014/main" id="{DA797B9D-0264-4B96-B277-C2CC6AF24670}"/>
            </a:ext>
          </a:extLst>
        </xdr:cNvPr>
        <xdr:cNvSpPr>
          <a:spLocks noChangeAspect="1" noChangeArrowheads="1"/>
        </xdr:cNvSpPr>
      </xdr:nvSpPr>
      <xdr:spPr bwMode="auto">
        <a:xfrm>
          <a:off x="0" y="163744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03" name="AutoShape 5" descr="Álcool Étilico Hidratado 70° 1L TUPI">
          <a:extLst>
            <a:ext uri="{FF2B5EF4-FFF2-40B4-BE49-F238E27FC236}">
              <a16:creationId xmlns:a16="http://schemas.microsoft.com/office/drawing/2014/main" id="{396EF45F-FA17-47DE-8913-683CABCDA935}"/>
            </a:ext>
          </a:extLst>
        </xdr:cNvPr>
        <xdr:cNvSpPr>
          <a:spLocks noChangeAspect="1" noChangeArrowheads="1"/>
        </xdr:cNvSpPr>
      </xdr:nvSpPr>
      <xdr:spPr bwMode="auto">
        <a:xfrm>
          <a:off x="0" y="163744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04" name="AutoShape 6" descr="Álcool Étilico Hidratado 70° 1L TUPI">
          <a:extLst>
            <a:ext uri="{FF2B5EF4-FFF2-40B4-BE49-F238E27FC236}">
              <a16:creationId xmlns:a16="http://schemas.microsoft.com/office/drawing/2014/main" id="{33FF672F-2F00-4025-AE39-E9C36BE7A660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637442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05" name="AutoShape 2" descr="Álcool Étilico Hidratado 70° 1L TUPI">
          <a:extLst>
            <a:ext uri="{FF2B5EF4-FFF2-40B4-BE49-F238E27FC236}">
              <a16:creationId xmlns:a16="http://schemas.microsoft.com/office/drawing/2014/main" id="{287B289F-DC81-4BFF-A322-2D14A1A60F12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06" name="AutoShape 3" descr="Álcool Étilico Hidratado 70° 1L TUPI">
          <a:extLst>
            <a:ext uri="{FF2B5EF4-FFF2-40B4-BE49-F238E27FC236}">
              <a16:creationId xmlns:a16="http://schemas.microsoft.com/office/drawing/2014/main" id="{E3B3FDFB-BF88-4564-8AA9-2B023D9BD932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07" name="AutoShape 4" descr="Álcool Étilico Hidratado 70° 1L TUPI">
          <a:extLst>
            <a:ext uri="{FF2B5EF4-FFF2-40B4-BE49-F238E27FC236}">
              <a16:creationId xmlns:a16="http://schemas.microsoft.com/office/drawing/2014/main" id="{9A6093D4-CA53-4049-8E29-704AEAD698E9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08" name="AutoShape 5" descr="Álcool Étilico Hidratado 70° 1L TUPI">
          <a:extLst>
            <a:ext uri="{FF2B5EF4-FFF2-40B4-BE49-F238E27FC236}">
              <a16:creationId xmlns:a16="http://schemas.microsoft.com/office/drawing/2014/main" id="{9DC4E756-455B-448F-937F-9DDCDADE00DE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09" name="AutoShape 6" descr="Álcool Étilico Hidratado 70° 1L TUPI">
          <a:extLst>
            <a:ext uri="{FF2B5EF4-FFF2-40B4-BE49-F238E27FC236}">
              <a16:creationId xmlns:a16="http://schemas.microsoft.com/office/drawing/2014/main" id="{B5462F2D-8259-41AA-B336-46A17518F90F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640205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11" name="AutoShape 2" descr="Álcool Étilico Hidratado 70° 1L TUPI">
          <a:extLst>
            <a:ext uri="{FF2B5EF4-FFF2-40B4-BE49-F238E27FC236}">
              <a16:creationId xmlns:a16="http://schemas.microsoft.com/office/drawing/2014/main" id="{A3C280E5-77E2-4F11-86D4-7D8DB68B7444}"/>
            </a:ext>
          </a:extLst>
        </xdr:cNvPr>
        <xdr:cNvSpPr>
          <a:spLocks noChangeAspect="1" noChangeArrowheads="1"/>
        </xdr:cNvSpPr>
      </xdr:nvSpPr>
      <xdr:spPr bwMode="auto">
        <a:xfrm>
          <a:off x="0" y="1699069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12" name="AutoShape 3" descr="Álcool Étilico Hidratado 70° 1L TUPI">
          <a:extLst>
            <a:ext uri="{FF2B5EF4-FFF2-40B4-BE49-F238E27FC236}">
              <a16:creationId xmlns:a16="http://schemas.microsoft.com/office/drawing/2014/main" id="{FF6D33E9-FB60-4EB7-B538-ACB6AA8E818B}"/>
            </a:ext>
          </a:extLst>
        </xdr:cNvPr>
        <xdr:cNvSpPr>
          <a:spLocks noChangeAspect="1" noChangeArrowheads="1"/>
        </xdr:cNvSpPr>
      </xdr:nvSpPr>
      <xdr:spPr bwMode="auto">
        <a:xfrm>
          <a:off x="0" y="169906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13" name="AutoShape 4" descr="Álcool Étilico Hidratado 70° 1L TUPI">
          <a:extLst>
            <a:ext uri="{FF2B5EF4-FFF2-40B4-BE49-F238E27FC236}">
              <a16:creationId xmlns:a16="http://schemas.microsoft.com/office/drawing/2014/main" id="{9938690E-C09B-4D77-99D8-602446AD5021}"/>
            </a:ext>
          </a:extLst>
        </xdr:cNvPr>
        <xdr:cNvSpPr>
          <a:spLocks noChangeAspect="1" noChangeArrowheads="1"/>
        </xdr:cNvSpPr>
      </xdr:nvSpPr>
      <xdr:spPr bwMode="auto">
        <a:xfrm>
          <a:off x="0" y="169906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14" name="AutoShape 5" descr="Álcool Étilico Hidratado 70° 1L TUPI">
          <a:extLst>
            <a:ext uri="{FF2B5EF4-FFF2-40B4-BE49-F238E27FC236}">
              <a16:creationId xmlns:a16="http://schemas.microsoft.com/office/drawing/2014/main" id="{E21D6D4F-73D8-4C6B-ACAD-CFBF936AE7A9}"/>
            </a:ext>
          </a:extLst>
        </xdr:cNvPr>
        <xdr:cNvSpPr>
          <a:spLocks noChangeAspect="1" noChangeArrowheads="1"/>
        </xdr:cNvSpPr>
      </xdr:nvSpPr>
      <xdr:spPr bwMode="auto">
        <a:xfrm>
          <a:off x="0" y="1699069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15" name="AutoShape 6" descr="Álcool Étilico Hidratado 70° 1L TUPI">
          <a:extLst>
            <a:ext uri="{FF2B5EF4-FFF2-40B4-BE49-F238E27FC236}">
              <a16:creationId xmlns:a16="http://schemas.microsoft.com/office/drawing/2014/main" id="{DA048E59-FA66-4C9E-B525-B0CDBAA4732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699069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16" name="AutoShape 2" descr="Álcool Étilico Hidratado 70° 1L TUPI">
          <a:extLst>
            <a:ext uri="{FF2B5EF4-FFF2-40B4-BE49-F238E27FC236}">
              <a16:creationId xmlns:a16="http://schemas.microsoft.com/office/drawing/2014/main" id="{9C43D7BE-B310-4F7A-B887-CC541B469B7B}"/>
            </a:ext>
          </a:extLst>
        </xdr:cNvPr>
        <xdr:cNvSpPr>
          <a:spLocks noChangeAspect="1" noChangeArrowheads="1"/>
        </xdr:cNvSpPr>
      </xdr:nvSpPr>
      <xdr:spPr bwMode="auto">
        <a:xfrm>
          <a:off x="0" y="170183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17" name="AutoShape 3" descr="Álcool Étilico Hidratado 70° 1L TUPI">
          <a:extLst>
            <a:ext uri="{FF2B5EF4-FFF2-40B4-BE49-F238E27FC236}">
              <a16:creationId xmlns:a16="http://schemas.microsoft.com/office/drawing/2014/main" id="{EC752A36-B15D-4F38-896D-031C15B957F9}"/>
            </a:ext>
          </a:extLst>
        </xdr:cNvPr>
        <xdr:cNvSpPr>
          <a:spLocks noChangeAspect="1" noChangeArrowheads="1"/>
        </xdr:cNvSpPr>
      </xdr:nvSpPr>
      <xdr:spPr bwMode="auto">
        <a:xfrm>
          <a:off x="0" y="1701831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18" name="AutoShape 4" descr="Álcool Étilico Hidratado 70° 1L TUPI">
          <a:extLst>
            <a:ext uri="{FF2B5EF4-FFF2-40B4-BE49-F238E27FC236}">
              <a16:creationId xmlns:a16="http://schemas.microsoft.com/office/drawing/2014/main" id="{71582769-0769-4CDF-95D7-325CCFB31EC3}"/>
            </a:ext>
          </a:extLst>
        </xdr:cNvPr>
        <xdr:cNvSpPr>
          <a:spLocks noChangeAspect="1" noChangeArrowheads="1"/>
        </xdr:cNvSpPr>
      </xdr:nvSpPr>
      <xdr:spPr bwMode="auto">
        <a:xfrm>
          <a:off x="0" y="1701831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19" name="AutoShape 5" descr="Álcool Étilico Hidratado 70° 1L TUPI">
          <a:extLst>
            <a:ext uri="{FF2B5EF4-FFF2-40B4-BE49-F238E27FC236}">
              <a16:creationId xmlns:a16="http://schemas.microsoft.com/office/drawing/2014/main" id="{FCAC6E34-E623-4DF9-AEE1-2C8166909EF5}"/>
            </a:ext>
          </a:extLst>
        </xdr:cNvPr>
        <xdr:cNvSpPr>
          <a:spLocks noChangeAspect="1" noChangeArrowheads="1"/>
        </xdr:cNvSpPr>
      </xdr:nvSpPr>
      <xdr:spPr bwMode="auto">
        <a:xfrm>
          <a:off x="0" y="170183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20" name="AutoShape 6" descr="Álcool Étilico Hidratado 70° 1L TUPI">
          <a:extLst>
            <a:ext uri="{FF2B5EF4-FFF2-40B4-BE49-F238E27FC236}">
              <a16:creationId xmlns:a16="http://schemas.microsoft.com/office/drawing/2014/main" id="{C1483E58-D8EC-4538-9D01-9486AFA03D7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701831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22" name="AutoShape 2" descr="Álcool Étilico Hidratado 70° 1L TUPI">
          <a:extLst>
            <a:ext uri="{FF2B5EF4-FFF2-40B4-BE49-F238E27FC236}">
              <a16:creationId xmlns:a16="http://schemas.microsoft.com/office/drawing/2014/main" id="{15A1B893-B1D0-4F4E-9529-2C8AEEA1CEFF}"/>
            </a:ext>
          </a:extLst>
        </xdr:cNvPr>
        <xdr:cNvSpPr>
          <a:spLocks noChangeAspect="1" noChangeArrowheads="1"/>
        </xdr:cNvSpPr>
      </xdr:nvSpPr>
      <xdr:spPr bwMode="auto">
        <a:xfrm>
          <a:off x="0" y="176069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23" name="AutoShape 3" descr="Álcool Étilico Hidratado 70° 1L TUPI">
          <a:extLst>
            <a:ext uri="{FF2B5EF4-FFF2-40B4-BE49-F238E27FC236}">
              <a16:creationId xmlns:a16="http://schemas.microsoft.com/office/drawing/2014/main" id="{86584393-0360-4D00-BE64-E2074F158BF1}"/>
            </a:ext>
          </a:extLst>
        </xdr:cNvPr>
        <xdr:cNvSpPr>
          <a:spLocks noChangeAspect="1" noChangeArrowheads="1"/>
        </xdr:cNvSpPr>
      </xdr:nvSpPr>
      <xdr:spPr bwMode="auto">
        <a:xfrm>
          <a:off x="0" y="176069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24" name="AutoShape 4" descr="Álcool Étilico Hidratado 70° 1L TUPI">
          <a:extLst>
            <a:ext uri="{FF2B5EF4-FFF2-40B4-BE49-F238E27FC236}">
              <a16:creationId xmlns:a16="http://schemas.microsoft.com/office/drawing/2014/main" id="{323A2B16-65AA-4515-84B7-7919595CB65F}"/>
            </a:ext>
          </a:extLst>
        </xdr:cNvPr>
        <xdr:cNvSpPr>
          <a:spLocks noChangeAspect="1" noChangeArrowheads="1"/>
        </xdr:cNvSpPr>
      </xdr:nvSpPr>
      <xdr:spPr bwMode="auto">
        <a:xfrm>
          <a:off x="0" y="176069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25" name="AutoShape 5" descr="Álcool Étilico Hidratado 70° 1L TUPI">
          <a:extLst>
            <a:ext uri="{FF2B5EF4-FFF2-40B4-BE49-F238E27FC236}">
              <a16:creationId xmlns:a16="http://schemas.microsoft.com/office/drawing/2014/main" id="{28FF5FE4-FBEB-4120-B552-109D3F50F1D9}"/>
            </a:ext>
          </a:extLst>
        </xdr:cNvPr>
        <xdr:cNvSpPr>
          <a:spLocks noChangeAspect="1" noChangeArrowheads="1"/>
        </xdr:cNvSpPr>
      </xdr:nvSpPr>
      <xdr:spPr bwMode="auto">
        <a:xfrm>
          <a:off x="0" y="176069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26" name="AutoShape 6" descr="Álcool Étilico Hidratado 70° 1L TUPI">
          <a:extLst>
            <a:ext uri="{FF2B5EF4-FFF2-40B4-BE49-F238E27FC236}">
              <a16:creationId xmlns:a16="http://schemas.microsoft.com/office/drawing/2014/main" id="{21EF9164-FEB1-4B57-86FA-7C4C1FC2034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760696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27" name="AutoShape 2" descr="Álcool Étilico Hidratado 70° 1L TUPI">
          <a:extLst>
            <a:ext uri="{FF2B5EF4-FFF2-40B4-BE49-F238E27FC236}">
              <a16:creationId xmlns:a16="http://schemas.microsoft.com/office/drawing/2014/main" id="{DBB91883-923D-4B22-BAEF-A19646227D18}"/>
            </a:ext>
          </a:extLst>
        </xdr:cNvPr>
        <xdr:cNvSpPr>
          <a:spLocks noChangeAspect="1" noChangeArrowheads="1"/>
        </xdr:cNvSpPr>
      </xdr:nvSpPr>
      <xdr:spPr bwMode="auto">
        <a:xfrm>
          <a:off x="0" y="1763458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28" name="AutoShape 3" descr="Álcool Étilico Hidratado 70° 1L TUPI">
          <a:extLst>
            <a:ext uri="{FF2B5EF4-FFF2-40B4-BE49-F238E27FC236}">
              <a16:creationId xmlns:a16="http://schemas.microsoft.com/office/drawing/2014/main" id="{CF2BE5F9-4F79-4782-AE7D-CE906E0E4F22}"/>
            </a:ext>
          </a:extLst>
        </xdr:cNvPr>
        <xdr:cNvSpPr>
          <a:spLocks noChangeAspect="1" noChangeArrowheads="1"/>
        </xdr:cNvSpPr>
      </xdr:nvSpPr>
      <xdr:spPr bwMode="auto">
        <a:xfrm>
          <a:off x="0" y="1763458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29" name="AutoShape 4" descr="Álcool Étilico Hidratado 70° 1L TUPI">
          <a:extLst>
            <a:ext uri="{FF2B5EF4-FFF2-40B4-BE49-F238E27FC236}">
              <a16:creationId xmlns:a16="http://schemas.microsoft.com/office/drawing/2014/main" id="{ABC497FF-50B7-4F4E-8585-ED77972D4DA2}"/>
            </a:ext>
          </a:extLst>
        </xdr:cNvPr>
        <xdr:cNvSpPr>
          <a:spLocks noChangeAspect="1" noChangeArrowheads="1"/>
        </xdr:cNvSpPr>
      </xdr:nvSpPr>
      <xdr:spPr bwMode="auto">
        <a:xfrm>
          <a:off x="0" y="1763458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30" name="AutoShape 5" descr="Álcool Étilico Hidratado 70° 1L TUPI">
          <a:extLst>
            <a:ext uri="{FF2B5EF4-FFF2-40B4-BE49-F238E27FC236}">
              <a16:creationId xmlns:a16="http://schemas.microsoft.com/office/drawing/2014/main" id="{ABE17F7C-438B-4C94-BEB1-AB9C6B62A499}"/>
            </a:ext>
          </a:extLst>
        </xdr:cNvPr>
        <xdr:cNvSpPr>
          <a:spLocks noChangeAspect="1" noChangeArrowheads="1"/>
        </xdr:cNvSpPr>
      </xdr:nvSpPr>
      <xdr:spPr bwMode="auto">
        <a:xfrm>
          <a:off x="0" y="1763458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31" name="AutoShape 6" descr="Álcool Étilico Hidratado 70° 1L TUPI">
          <a:extLst>
            <a:ext uri="{FF2B5EF4-FFF2-40B4-BE49-F238E27FC236}">
              <a16:creationId xmlns:a16="http://schemas.microsoft.com/office/drawing/2014/main" id="{42FA9A84-2881-4C6D-94F6-E5140430A4E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763458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33" name="AutoShape 2" descr="Álcool Étilico Hidratado 70° 1L TUPI">
          <a:extLst>
            <a:ext uri="{FF2B5EF4-FFF2-40B4-BE49-F238E27FC236}">
              <a16:creationId xmlns:a16="http://schemas.microsoft.com/office/drawing/2014/main" id="{34CFC2CB-65D8-4925-8AA7-75418C4FC7C3}"/>
            </a:ext>
          </a:extLst>
        </xdr:cNvPr>
        <xdr:cNvSpPr>
          <a:spLocks noChangeAspect="1" noChangeArrowheads="1"/>
        </xdr:cNvSpPr>
      </xdr:nvSpPr>
      <xdr:spPr bwMode="auto">
        <a:xfrm>
          <a:off x="0" y="182232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34" name="AutoShape 3" descr="Álcool Étilico Hidratado 70° 1L TUPI">
          <a:extLst>
            <a:ext uri="{FF2B5EF4-FFF2-40B4-BE49-F238E27FC236}">
              <a16:creationId xmlns:a16="http://schemas.microsoft.com/office/drawing/2014/main" id="{8286E256-557E-4B98-9888-70814107EFA2}"/>
            </a:ext>
          </a:extLst>
        </xdr:cNvPr>
        <xdr:cNvSpPr>
          <a:spLocks noChangeAspect="1" noChangeArrowheads="1"/>
        </xdr:cNvSpPr>
      </xdr:nvSpPr>
      <xdr:spPr bwMode="auto">
        <a:xfrm>
          <a:off x="0" y="182232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35" name="AutoShape 4" descr="Álcool Étilico Hidratado 70° 1L TUPI">
          <a:extLst>
            <a:ext uri="{FF2B5EF4-FFF2-40B4-BE49-F238E27FC236}">
              <a16:creationId xmlns:a16="http://schemas.microsoft.com/office/drawing/2014/main" id="{F437C126-2BDA-425C-B6D9-75873B3CB4D5}"/>
            </a:ext>
          </a:extLst>
        </xdr:cNvPr>
        <xdr:cNvSpPr>
          <a:spLocks noChangeAspect="1" noChangeArrowheads="1"/>
        </xdr:cNvSpPr>
      </xdr:nvSpPr>
      <xdr:spPr bwMode="auto">
        <a:xfrm>
          <a:off x="0" y="182232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36" name="AutoShape 5" descr="Álcool Étilico Hidratado 70° 1L TUPI">
          <a:extLst>
            <a:ext uri="{FF2B5EF4-FFF2-40B4-BE49-F238E27FC236}">
              <a16:creationId xmlns:a16="http://schemas.microsoft.com/office/drawing/2014/main" id="{60F4D206-6B68-40B6-B753-E6107F8DB165}"/>
            </a:ext>
          </a:extLst>
        </xdr:cNvPr>
        <xdr:cNvSpPr>
          <a:spLocks noChangeAspect="1" noChangeArrowheads="1"/>
        </xdr:cNvSpPr>
      </xdr:nvSpPr>
      <xdr:spPr bwMode="auto">
        <a:xfrm>
          <a:off x="0" y="182232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37" name="AutoShape 6" descr="Álcool Étilico Hidratado 70° 1L TUPI">
          <a:extLst>
            <a:ext uri="{FF2B5EF4-FFF2-40B4-BE49-F238E27FC236}">
              <a16:creationId xmlns:a16="http://schemas.microsoft.com/office/drawing/2014/main" id="{D851DF7A-C93E-4437-A06C-5D03DDD730B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822323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38" name="AutoShape 2" descr="Álcool Étilico Hidratado 70° 1L TUPI">
          <a:extLst>
            <a:ext uri="{FF2B5EF4-FFF2-40B4-BE49-F238E27FC236}">
              <a16:creationId xmlns:a16="http://schemas.microsoft.com/office/drawing/2014/main" id="{8E795D5F-4D24-4AC2-8864-E1B513FFFBEB}"/>
            </a:ext>
          </a:extLst>
        </xdr:cNvPr>
        <xdr:cNvSpPr>
          <a:spLocks noChangeAspect="1" noChangeArrowheads="1"/>
        </xdr:cNvSpPr>
      </xdr:nvSpPr>
      <xdr:spPr bwMode="auto">
        <a:xfrm>
          <a:off x="0" y="1825085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39" name="AutoShape 3" descr="Álcool Étilico Hidratado 70° 1L TUPI">
          <a:extLst>
            <a:ext uri="{FF2B5EF4-FFF2-40B4-BE49-F238E27FC236}">
              <a16:creationId xmlns:a16="http://schemas.microsoft.com/office/drawing/2014/main" id="{3EC4FE3F-84D3-453C-8BD9-DC79B9697391}"/>
            </a:ext>
          </a:extLst>
        </xdr:cNvPr>
        <xdr:cNvSpPr>
          <a:spLocks noChangeAspect="1" noChangeArrowheads="1"/>
        </xdr:cNvSpPr>
      </xdr:nvSpPr>
      <xdr:spPr bwMode="auto">
        <a:xfrm>
          <a:off x="0" y="1825085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40" name="AutoShape 4" descr="Álcool Étilico Hidratado 70° 1L TUPI">
          <a:extLst>
            <a:ext uri="{FF2B5EF4-FFF2-40B4-BE49-F238E27FC236}">
              <a16:creationId xmlns:a16="http://schemas.microsoft.com/office/drawing/2014/main" id="{80265105-D7AC-43D5-984C-7BC6C1232850}"/>
            </a:ext>
          </a:extLst>
        </xdr:cNvPr>
        <xdr:cNvSpPr>
          <a:spLocks noChangeAspect="1" noChangeArrowheads="1"/>
        </xdr:cNvSpPr>
      </xdr:nvSpPr>
      <xdr:spPr bwMode="auto">
        <a:xfrm>
          <a:off x="0" y="1825085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41" name="AutoShape 5" descr="Álcool Étilico Hidratado 70° 1L TUPI">
          <a:extLst>
            <a:ext uri="{FF2B5EF4-FFF2-40B4-BE49-F238E27FC236}">
              <a16:creationId xmlns:a16="http://schemas.microsoft.com/office/drawing/2014/main" id="{72759005-101F-4900-B382-54E798D75FC9}"/>
            </a:ext>
          </a:extLst>
        </xdr:cNvPr>
        <xdr:cNvSpPr>
          <a:spLocks noChangeAspect="1" noChangeArrowheads="1"/>
        </xdr:cNvSpPr>
      </xdr:nvSpPr>
      <xdr:spPr bwMode="auto">
        <a:xfrm>
          <a:off x="0" y="1825085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42" name="AutoShape 6" descr="Álcool Étilico Hidratado 70° 1L TUPI">
          <a:extLst>
            <a:ext uri="{FF2B5EF4-FFF2-40B4-BE49-F238E27FC236}">
              <a16:creationId xmlns:a16="http://schemas.microsoft.com/office/drawing/2014/main" id="{171760D0-2835-4427-B1B4-3A09961F780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825085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44" name="AutoShape 2" descr="Álcool Étilico Hidratado 70° 1L TUPI">
          <a:extLst>
            <a:ext uri="{FF2B5EF4-FFF2-40B4-BE49-F238E27FC236}">
              <a16:creationId xmlns:a16="http://schemas.microsoft.com/office/drawing/2014/main" id="{CCC3F922-8620-4CD3-8608-A2829C452752}"/>
            </a:ext>
          </a:extLst>
        </xdr:cNvPr>
        <xdr:cNvSpPr>
          <a:spLocks noChangeAspect="1" noChangeArrowheads="1"/>
        </xdr:cNvSpPr>
      </xdr:nvSpPr>
      <xdr:spPr bwMode="auto">
        <a:xfrm>
          <a:off x="0" y="1883949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45" name="AutoShape 3" descr="Álcool Étilico Hidratado 70° 1L TUPI">
          <a:extLst>
            <a:ext uri="{FF2B5EF4-FFF2-40B4-BE49-F238E27FC236}">
              <a16:creationId xmlns:a16="http://schemas.microsoft.com/office/drawing/2014/main" id="{66C28BA1-3BD9-41D9-92B8-8B66E6B78F56}"/>
            </a:ext>
          </a:extLst>
        </xdr:cNvPr>
        <xdr:cNvSpPr>
          <a:spLocks noChangeAspect="1" noChangeArrowheads="1"/>
        </xdr:cNvSpPr>
      </xdr:nvSpPr>
      <xdr:spPr bwMode="auto">
        <a:xfrm>
          <a:off x="0" y="1883949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46" name="AutoShape 4" descr="Álcool Étilico Hidratado 70° 1L TUPI">
          <a:extLst>
            <a:ext uri="{FF2B5EF4-FFF2-40B4-BE49-F238E27FC236}">
              <a16:creationId xmlns:a16="http://schemas.microsoft.com/office/drawing/2014/main" id="{E78D2029-0F9D-498F-AE58-FACF825FF66E}"/>
            </a:ext>
          </a:extLst>
        </xdr:cNvPr>
        <xdr:cNvSpPr>
          <a:spLocks noChangeAspect="1" noChangeArrowheads="1"/>
        </xdr:cNvSpPr>
      </xdr:nvSpPr>
      <xdr:spPr bwMode="auto">
        <a:xfrm>
          <a:off x="0" y="1883949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47" name="AutoShape 5" descr="Álcool Étilico Hidratado 70° 1L TUPI">
          <a:extLst>
            <a:ext uri="{FF2B5EF4-FFF2-40B4-BE49-F238E27FC236}">
              <a16:creationId xmlns:a16="http://schemas.microsoft.com/office/drawing/2014/main" id="{2ED74AB8-5544-472A-A331-5BD9B03ABF9F}"/>
            </a:ext>
          </a:extLst>
        </xdr:cNvPr>
        <xdr:cNvSpPr>
          <a:spLocks noChangeAspect="1" noChangeArrowheads="1"/>
        </xdr:cNvSpPr>
      </xdr:nvSpPr>
      <xdr:spPr bwMode="auto">
        <a:xfrm>
          <a:off x="0" y="1883949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48" name="AutoShape 6" descr="Álcool Étilico Hidratado 70° 1L TUPI">
          <a:extLst>
            <a:ext uri="{FF2B5EF4-FFF2-40B4-BE49-F238E27FC236}">
              <a16:creationId xmlns:a16="http://schemas.microsoft.com/office/drawing/2014/main" id="{20AB531A-33C5-4F67-BD21-EA606636677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883949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49" name="AutoShape 2" descr="Álcool Étilico Hidratado 70° 1L TUPI">
          <a:extLst>
            <a:ext uri="{FF2B5EF4-FFF2-40B4-BE49-F238E27FC236}">
              <a16:creationId xmlns:a16="http://schemas.microsoft.com/office/drawing/2014/main" id="{3FC859D7-7D5F-4B39-AAA5-77EC51E813E6}"/>
            </a:ext>
          </a:extLst>
        </xdr:cNvPr>
        <xdr:cNvSpPr>
          <a:spLocks noChangeAspect="1" noChangeArrowheads="1"/>
        </xdr:cNvSpPr>
      </xdr:nvSpPr>
      <xdr:spPr bwMode="auto">
        <a:xfrm>
          <a:off x="0" y="1886712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50" name="AutoShape 3" descr="Álcool Étilico Hidratado 70° 1L TUPI">
          <a:extLst>
            <a:ext uri="{FF2B5EF4-FFF2-40B4-BE49-F238E27FC236}">
              <a16:creationId xmlns:a16="http://schemas.microsoft.com/office/drawing/2014/main" id="{0AD5321D-EFA4-4713-86BC-ADD3827DFC0D}"/>
            </a:ext>
          </a:extLst>
        </xdr:cNvPr>
        <xdr:cNvSpPr>
          <a:spLocks noChangeAspect="1" noChangeArrowheads="1"/>
        </xdr:cNvSpPr>
      </xdr:nvSpPr>
      <xdr:spPr bwMode="auto">
        <a:xfrm>
          <a:off x="0" y="1886712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51" name="AutoShape 4" descr="Álcool Étilico Hidratado 70° 1L TUPI">
          <a:extLst>
            <a:ext uri="{FF2B5EF4-FFF2-40B4-BE49-F238E27FC236}">
              <a16:creationId xmlns:a16="http://schemas.microsoft.com/office/drawing/2014/main" id="{953140BC-2DF8-4029-BE34-AD2FC0B98458}"/>
            </a:ext>
          </a:extLst>
        </xdr:cNvPr>
        <xdr:cNvSpPr>
          <a:spLocks noChangeAspect="1" noChangeArrowheads="1"/>
        </xdr:cNvSpPr>
      </xdr:nvSpPr>
      <xdr:spPr bwMode="auto">
        <a:xfrm>
          <a:off x="0" y="1886712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52" name="AutoShape 5" descr="Álcool Étilico Hidratado 70° 1L TUPI">
          <a:extLst>
            <a:ext uri="{FF2B5EF4-FFF2-40B4-BE49-F238E27FC236}">
              <a16:creationId xmlns:a16="http://schemas.microsoft.com/office/drawing/2014/main" id="{4F0C5EE1-E710-4A5B-A681-5BA7837EA809}"/>
            </a:ext>
          </a:extLst>
        </xdr:cNvPr>
        <xdr:cNvSpPr>
          <a:spLocks noChangeAspect="1" noChangeArrowheads="1"/>
        </xdr:cNvSpPr>
      </xdr:nvSpPr>
      <xdr:spPr bwMode="auto">
        <a:xfrm>
          <a:off x="0" y="1886712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53" name="AutoShape 6" descr="Álcool Étilico Hidratado 70° 1L TUPI">
          <a:extLst>
            <a:ext uri="{FF2B5EF4-FFF2-40B4-BE49-F238E27FC236}">
              <a16:creationId xmlns:a16="http://schemas.microsoft.com/office/drawing/2014/main" id="{83C04DEA-A533-442C-8A7F-BC048F2A8CE9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886712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55" name="AutoShape 2" descr="Álcool Étilico Hidratado 70° 1L TUPI">
          <a:extLst>
            <a:ext uri="{FF2B5EF4-FFF2-40B4-BE49-F238E27FC236}">
              <a16:creationId xmlns:a16="http://schemas.microsoft.com/office/drawing/2014/main" id="{8228BE3F-8A69-4872-9297-F16E260D8845}"/>
            </a:ext>
          </a:extLst>
        </xdr:cNvPr>
        <xdr:cNvSpPr>
          <a:spLocks noChangeAspect="1" noChangeArrowheads="1"/>
        </xdr:cNvSpPr>
      </xdr:nvSpPr>
      <xdr:spPr bwMode="auto">
        <a:xfrm>
          <a:off x="0" y="1945576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56" name="AutoShape 3" descr="Álcool Étilico Hidratado 70° 1L TUPI">
          <a:extLst>
            <a:ext uri="{FF2B5EF4-FFF2-40B4-BE49-F238E27FC236}">
              <a16:creationId xmlns:a16="http://schemas.microsoft.com/office/drawing/2014/main" id="{105991A0-31C8-43B2-97CA-B0C9A96263F6}"/>
            </a:ext>
          </a:extLst>
        </xdr:cNvPr>
        <xdr:cNvSpPr>
          <a:spLocks noChangeAspect="1" noChangeArrowheads="1"/>
        </xdr:cNvSpPr>
      </xdr:nvSpPr>
      <xdr:spPr bwMode="auto">
        <a:xfrm>
          <a:off x="0" y="1945576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57" name="AutoShape 4" descr="Álcool Étilico Hidratado 70° 1L TUPI">
          <a:extLst>
            <a:ext uri="{FF2B5EF4-FFF2-40B4-BE49-F238E27FC236}">
              <a16:creationId xmlns:a16="http://schemas.microsoft.com/office/drawing/2014/main" id="{1B1A7D66-E2A1-4932-AB88-BC9480880B77}"/>
            </a:ext>
          </a:extLst>
        </xdr:cNvPr>
        <xdr:cNvSpPr>
          <a:spLocks noChangeAspect="1" noChangeArrowheads="1"/>
        </xdr:cNvSpPr>
      </xdr:nvSpPr>
      <xdr:spPr bwMode="auto">
        <a:xfrm>
          <a:off x="0" y="1945576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58" name="AutoShape 5" descr="Álcool Étilico Hidratado 70° 1L TUPI">
          <a:extLst>
            <a:ext uri="{FF2B5EF4-FFF2-40B4-BE49-F238E27FC236}">
              <a16:creationId xmlns:a16="http://schemas.microsoft.com/office/drawing/2014/main" id="{9A4EE49D-D8B4-40FD-ADD6-C2993024FFF1}"/>
            </a:ext>
          </a:extLst>
        </xdr:cNvPr>
        <xdr:cNvSpPr>
          <a:spLocks noChangeAspect="1" noChangeArrowheads="1"/>
        </xdr:cNvSpPr>
      </xdr:nvSpPr>
      <xdr:spPr bwMode="auto">
        <a:xfrm>
          <a:off x="0" y="1945576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59" name="AutoShape 6" descr="Álcool Étilico Hidratado 70° 1L TUPI">
          <a:extLst>
            <a:ext uri="{FF2B5EF4-FFF2-40B4-BE49-F238E27FC236}">
              <a16:creationId xmlns:a16="http://schemas.microsoft.com/office/drawing/2014/main" id="{CC704339-0D54-480E-AF29-FC40A75DD215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945576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60" name="AutoShape 2" descr="Álcool Étilico Hidratado 70° 1L TUPI">
          <a:extLst>
            <a:ext uri="{FF2B5EF4-FFF2-40B4-BE49-F238E27FC236}">
              <a16:creationId xmlns:a16="http://schemas.microsoft.com/office/drawing/2014/main" id="{E6E68013-5A8E-4325-85EF-6F0DD01B7EF2}"/>
            </a:ext>
          </a:extLst>
        </xdr:cNvPr>
        <xdr:cNvSpPr>
          <a:spLocks noChangeAspect="1" noChangeArrowheads="1"/>
        </xdr:cNvSpPr>
      </xdr:nvSpPr>
      <xdr:spPr bwMode="auto">
        <a:xfrm>
          <a:off x="0" y="1948338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61" name="AutoShape 3" descr="Álcool Étilico Hidratado 70° 1L TUPI">
          <a:extLst>
            <a:ext uri="{FF2B5EF4-FFF2-40B4-BE49-F238E27FC236}">
              <a16:creationId xmlns:a16="http://schemas.microsoft.com/office/drawing/2014/main" id="{CA3CA56A-E02C-4CF9-8EA8-341CD33BCDAD}"/>
            </a:ext>
          </a:extLst>
        </xdr:cNvPr>
        <xdr:cNvSpPr>
          <a:spLocks noChangeAspect="1" noChangeArrowheads="1"/>
        </xdr:cNvSpPr>
      </xdr:nvSpPr>
      <xdr:spPr bwMode="auto">
        <a:xfrm>
          <a:off x="0" y="1948338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62" name="AutoShape 4" descr="Álcool Étilico Hidratado 70° 1L TUPI">
          <a:extLst>
            <a:ext uri="{FF2B5EF4-FFF2-40B4-BE49-F238E27FC236}">
              <a16:creationId xmlns:a16="http://schemas.microsoft.com/office/drawing/2014/main" id="{AB0EAC02-8BBB-456F-870E-74AFD8E3D8CA}"/>
            </a:ext>
          </a:extLst>
        </xdr:cNvPr>
        <xdr:cNvSpPr>
          <a:spLocks noChangeAspect="1" noChangeArrowheads="1"/>
        </xdr:cNvSpPr>
      </xdr:nvSpPr>
      <xdr:spPr bwMode="auto">
        <a:xfrm>
          <a:off x="0" y="1948338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63" name="AutoShape 5" descr="Álcool Étilico Hidratado 70° 1L TUPI">
          <a:extLst>
            <a:ext uri="{FF2B5EF4-FFF2-40B4-BE49-F238E27FC236}">
              <a16:creationId xmlns:a16="http://schemas.microsoft.com/office/drawing/2014/main" id="{41FA28C0-B61E-400E-B2D2-385C052B7D43}"/>
            </a:ext>
          </a:extLst>
        </xdr:cNvPr>
        <xdr:cNvSpPr>
          <a:spLocks noChangeAspect="1" noChangeArrowheads="1"/>
        </xdr:cNvSpPr>
      </xdr:nvSpPr>
      <xdr:spPr bwMode="auto">
        <a:xfrm>
          <a:off x="0" y="1948338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64" name="AutoShape 6" descr="Álcool Étilico Hidratado 70° 1L TUPI">
          <a:extLst>
            <a:ext uri="{FF2B5EF4-FFF2-40B4-BE49-F238E27FC236}">
              <a16:creationId xmlns:a16="http://schemas.microsoft.com/office/drawing/2014/main" id="{83A2BF42-1717-4E8A-B31E-F54A6A4FA37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1948338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66" name="AutoShape 2" descr="Álcool Étilico Hidratado 70° 1L TUPI">
          <a:extLst>
            <a:ext uri="{FF2B5EF4-FFF2-40B4-BE49-F238E27FC236}">
              <a16:creationId xmlns:a16="http://schemas.microsoft.com/office/drawing/2014/main" id="{7BDE4E7D-5164-4729-AFD3-7CD85A8FF0C6}"/>
            </a:ext>
          </a:extLst>
        </xdr:cNvPr>
        <xdr:cNvSpPr>
          <a:spLocks noChangeAspect="1" noChangeArrowheads="1"/>
        </xdr:cNvSpPr>
      </xdr:nvSpPr>
      <xdr:spPr bwMode="auto">
        <a:xfrm>
          <a:off x="0" y="2007203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67" name="AutoShape 3" descr="Álcool Étilico Hidratado 70° 1L TUPI">
          <a:extLst>
            <a:ext uri="{FF2B5EF4-FFF2-40B4-BE49-F238E27FC236}">
              <a16:creationId xmlns:a16="http://schemas.microsoft.com/office/drawing/2014/main" id="{2C564FE5-6FE6-461C-BD58-CF9A6CF2B08A}"/>
            </a:ext>
          </a:extLst>
        </xdr:cNvPr>
        <xdr:cNvSpPr>
          <a:spLocks noChangeAspect="1" noChangeArrowheads="1"/>
        </xdr:cNvSpPr>
      </xdr:nvSpPr>
      <xdr:spPr bwMode="auto">
        <a:xfrm>
          <a:off x="0" y="2007203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68" name="AutoShape 4" descr="Álcool Étilico Hidratado 70° 1L TUPI">
          <a:extLst>
            <a:ext uri="{FF2B5EF4-FFF2-40B4-BE49-F238E27FC236}">
              <a16:creationId xmlns:a16="http://schemas.microsoft.com/office/drawing/2014/main" id="{8A94427C-70B3-4080-950D-64D5A338F1C1}"/>
            </a:ext>
          </a:extLst>
        </xdr:cNvPr>
        <xdr:cNvSpPr>
          <a:spLocks noChangeAspect="1" noChangeArrowheads="1"/>
        </xdr:cNvSpPr>
      </xdr:nvSpPr>
      <xdr:spPr bwMode="auto">
        <a:xfrm>
          <a:off x="0" y="2007203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69" name="AutoShape 5" descr="Álcool Étilico Hidratado 70° 1L TUPI">
          <a:extLst>
            <a:ext uri="{FF2B5EF4-FFF2-40B4-BE49-F238E27FC236}">
              <a16:creationId xmlns:a16="http://schemas.microsoft.com/office/drawing/2014/main" id="{70F65B66-A13E-4977-B453-EC6DD20CF5AB}"/>
            </a:ext>
          </a:extLst>
        </xdr:cNvPr>
        <xdr:cNvSpPr>
          <a:spLocks noChangeAspect="1" noChangeArrowheads="1"/>
        </xdr:cNvSpPr>
      </xdr:nvSpPr>
      <xdr:spPr bwMode="auto">
        <a:xfrm>
          <a:off x="0" y="2007203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70" name="AutoShape 6" descr="Álcool Étilico Hidratado 70° 1L TUPI">
          <a:extLst>
            <a:ext uri="{FF2B5EF4-FFF2-40B4-BE49-F238E27FC236}">
              <a16:creationId xmlns:a16="http://schemas.microsoft.com/office/drawing/2014/main" id="{8139E93E-1FA6-436F-9A83-4756D20B6D6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007203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71" name="AutoShape 2" descr="Álcool Étilico Hidratado 70° 1L TUPI">
          <a:extLst>
            <a:ext uri="{FF2B5EF4-FFF2-40B4-BE49-F238E27FC236}">
              <a16:creationId xmlns:a16="http://schemas.microsoft.com/office/drawing/2014/main" id="{C8C97A34-1487-44C4-BF33-A6A27FD35C93}"/>
            </a:ext>
          </a:extLst>
        </xdr:cNvPr>
        <xdr:cNvSpPr>
          <a:spLocks noChangeAspect="1" noChangeArrowheads="1"/>
        </xdr:cNvSpPr>
      </xdr:nvSpPr>
      <xdr:spPr bwMode="auto">
        <a:xfrm>
          <a:off x="0" y="2009965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72" name="AutoShape 3" descr="Álcool Étilico Hidratado 70° 1L TUPI">
          <a:extLst>
            <a:ext uri="{FF2B5EF4-FFF2-40B4-BE49-F238E27FC236}">
              <a16:creationId xmlns:a16="http://schemas.microsoft.com/office/drawing/2014/main" id="{A8BE36E6-E452-4371-9A71-F8F592D4E739}"/>
            </a:ext>
          </a:extLst>
        </xdr:cNvPr>
        <xdr:cNvSpPr>
          <a:spLocks noChangeAspect="1" noChangeArrowheads="1"/>
        </xdr:cNvSpPr>
      </xdr:nvSpPr>
      <xdr:spPr bwMode="auto">
        <a:xfrm>
          <a:off x="0" y="2009965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73" name="AutoShape 4" descr="Álcool Étilico Hidratado 70° 1L TUPI">
          <a:extLst>
            <a:ext uri="{FF2B5EF4-FFF2-40B4-BE49-F238E27FC236}">
              <a16:creationId xmlns:a16="http://schemas.microsoft.com/office/drawing/2014/main" id="{0612A45B-0021-4739-BB60-CC0AC97EFE83}"/>
            </a:ext>
          </a:extLst>
        </xdr:cNvPr>
        <xdr:cNvSpPr>
          <a:spLocks noChangeAspect="1" noChangeArrowheads="1"/>
        </xdr:cNvSpPr>
      </xdr:nvSpPr>
      <xdr:spPr bwMode="auto">
        <a:xfrm>
          <a:off x="0" y="2009965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74" name="AutoShape 5" descr="Álcool Étilico Hidratado 70° 1L TUPI">
          <a:extLst>
            <a:ext uri="{FF2B5EF4-FFF2-40B4-BE49-F238E27FC236}">
              <a16:creationId xmlns:a16="http://schemas.microsoft.com/office/drawing/2014/main" id="{6004C493-91FF-4D2E-B325-7A3B25C22F0F}"/>
            </a:ext>
          </a:extLst>
        </xdr:cNvPr>
        <xdr:cNvSpPr>
          <a:spLocks noChangeAspect="1" noChangeArrowheads="1"/>
        </xdr:cNvSpPr>
      </xdr:nvSpPr>
      <xdr:spPr bwMode="auto">
        <a:xfrm>
          <a:off x="0" y="2009965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75" name="AutoShape 6" descr="Álcool Étilico Hidratado 70° 1L TUPI">
          <a:extLst>
            <a:ext uri="{FF2B5EF4-FFF2-40B4-BE49-F238E27FC236}">
              <a16:creationId xmlns:a16="http://schemas.microsoft.com/office/drawing/2014/main" id="{1E682C4D-1ADC-4B12-8AAE-90E54CC2E1C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009965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77" name="AutoShape 2" descr="Álcool Étilico Hidratado 70° 1L TUPI">
          <a:extLst>
            <a:ext uri="{FF2B5EF4-FFF2-40B4-BE49-F238E27FC236}">
              <a16:creationId xmlns:a16="http://schemas.microsoft.com/office/drawing/2014/main" id="{61C743C0-3D5B-4932-9E0F-7367AE37808A}"/>
            </a:ext>
          </a:extLst>
        </xdr:cNvPr>
        <xdr:cNvSpPr>
          <a:spLocks noChangeAspect="1" noChangeArrowheads="1"/>
        </xdr:cNvSpPr>
      </xdr:nvSpPr>
      <xdr:spPr bwMode="auto">
        <a:xfrm>
          <a:off x="0" y="2068830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78" name="AutoShape 3" descr="Álcool Étilico Hidratado 70° 1L TUPI">
          <a:extLst>
            <a:ext uri="{FF2B5EF4-FFF2-40B4-BE49-F238E27FC236}">
              <a16:creationId xmlns:a16="http://schemas.microsoft.com/office/drawing/2014/main" id="{CB6653F4-C79D-4C22-9B5C-A158F698B865}"/>
            </a:ext>
          </a:extLst>
        </xdr:cNvPr>
        <xdr:cNvSpPr>
          <a:spLocks noChangeAspect="1" noChangeArrowheads="1"/>
        </xdr:cNvSpPr>
      </xdr:nvSpPr>
      <xdr:spPr bwMode="auto">
        <a:xfrm>
          <a:off x="0" y="2068830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79" name="AutoShape 4" descr="Álcool Étilico Hidratado 70° 1L TUPI">
          <a:extLst>
            <a:ext uri="{FF2B5EF4-FFF2-40B4-BE49-F238E27FC236}">
              <a16:creationId xmlns:a16="http://schemas.microsoft.com/office/drawing/2014/main" id="{3C7EFE04-0E16-4C3C-8DC8-433AC8E2890D}"/>
            </a:ext>
          </a:extLst>
        </xdr:cNvPr>
        <xdr:cNvSpPr>
          <a:spLocks noChangeAspect="1" noChangeArrowheads="1"/>
        </xdr:cNvSpPr>
      </xdr:nvSpPr>
      <xdr:spPr bwMode="auto">
        <a:xfrm>
          <a:off x="0" y="2068830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80" name="AutoShape 5" descr="Álcool Étilico Hidratado 70° 1L TUPI">
          <a:extLst>
            <a:ext uri="{FF2B5EF4-FFF2-40B4-BE49-F238E27FC236}">
              <a16:creationId xmlns:a16="http://schemas.microsoft.com/office/drawing/2014/main" id="{60EAB953-899D-4C2F-91EF-882176150413}"/>
            </a:ext>
          </a:extLst>
        </xdr:cNvPr>
        <xdr:cNvSpPr>
          <a:spLocks noChangeAspect="1" noChangeArrowheads="1"/>
        </xdr:cNvSpPr>
      </xdr:nvSpPr>
      <xdr:spPr bwMode="auto">
        <a:xfrm>
          <a:off x="0" y="2068830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81" name="AutoShape 6" descr="Álcool Étilico Hidratado 70° 1L TUPI">
          <a:extLst>
            <a:ext uri="{FF2B5EF4-FFF2-40B4-BE49-F238E27FC236}">
              <a16:creationId xmlns:a16="http://schemas.microsoft.com/office/drawing/2014/main" id="{443A8995-56E2-441C-AF8A-DEF740CBE74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068830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82" name="AutoShape 2" descr="Álcool Étilico Hidratado 70° 1L TUPI">
          <a:extLst>
            <a:ext uri="{FF2B5EF4-FFF2-40B4-BE49-F238E27FC236}">
              <a16:creationId xmlns:a16="http://schemas.microsoft.com/office/drawing/2014/main" id="{60EB050C-736F-447F-96E1-62D944A26BC8}"/>
            </a:ext>
          </a:extLst>
        </xdr:cNvPr>
        <xdr:cNvSpPr>
          <a:spLocks noChangeAspect="1" noChangeArrowheads="1"/>
        </xdr:cNvSpPr>
      </xdr:nvSpPr>
      <xdr:spPr bwMode="auto">
        <a:xfrm>
          <a:off x="0" y="2071592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83" name="AutoShape 3" descr="Álcool Étilico Hidratado 70° 1L TUPI">
          <a:extLst>
            <a:ext uri="{FF2B5EF4-FFF2-40B4-BE49-F238E27FC236}">
              <a16:creationId xmlns:a16="http://schemas.microsoft.com/office/drawing/2014/main" id="{011B0232-FFB6-492B-BAA9-A885D33F3DFC}"/>
            </a:ext>
          </a:extLst>
        </xdr:cNvPr>
        <xdr:cNvSpPr>
          <a:spLocks noChangeAspect="1" noChangeArrowheads="1"/>
        </xdr:cNvSpPr>
      </xdr:nvSpPr>
      <xdr:spPr bwMode="auto">
        <a:xfrm>
          <a:off x="0" y="2071592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84" name="AutoShape 4" descr="Álcool Étilico Hidratado 70° 1L TUPI">
          <a:extLst>
            <a:ext uri="{FF2B5EF4-FFF2-40B4-BE49-F238E27FC236}">
              <a16:creationId xmlns:a16="http://schemas.microsoft.com/office/drawing/2014/main" id="{50A688B3-B1B2-46A7-9804-1B1BA6222FE5}"/>
            </a:ext>
          </a:extLst>
        </xdr:cNvPr>
        <xdr:cNvSpPr>
          <a:spLocks noChangeAspect="1" noChangeArrowheads="1"/>
        </xdr:cNvSpPr>
      </xdr:nvSpPr>
      <xdr:spPr bwMode="auto">
        <a:xfrm>
          <a:off x="0" y="2071592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85" name="AutoShape 5" descr="Álcool Étilico Hidratado 70° 1L TUPI">
          <a:extLst>
            <a:ext uri="{FF2B5EF4-FFF2-40B4-BE49-F238E27FC236}">
              <a16:creationId xmlns:a16="http://schemas.microsoft.com/office/drawing/2014/main" id="{29B97C53-843B-4F3B-8165-B5975BD42708}"/>
            </a:ext>
          </a:extLst>
        </xdr:cNvPr>
        <xdr:cNvSpPr>
          <a:spLocks noChangeAspect="1" noChangeArrowheads="1"/>
        </xdr:cNvSpPr>
      </xdr:nvSpPr>
      <xdr:spPr bwMode="auto">
        <a:xfrm>
          <a:off x="0" y="2071592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86" name="AutoShape 6" descr="Álcool Étilico Hidratado 70° 1L TUPI">
          <a:extLst>
            <a:ext uri="{FF2B5EF4-FFF2-40B4-BE49-F238E27FC236}">
              <a16:creationId xmlns:a16="http://schemas.microsoft.com/office/drawing/2014/main" id="{665A21E8-2565-4724-9A2C-ECEC2EE47F69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071592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88" name="AutoShape 2" descr="Álcool Étilico Hidratado 70° 1L TUPI">
          <a:extLst>
            <a:ext uri="{FF2B5EF4-FFF2-40B4-BE49-F238E27FC236}">
              <a16:creationId xmlns:a16="http://schemas.microsoft.com/office/drawing/2014/main" id="{C0ED3920-88E4-4C02-8A54-A137635BE1C2}"/>
            </a:ext>
          </a:extLst>
        </xdr:cNvPr>
        <xdr:cNvSpPr>
          <a:spLocks noChangeAspect="1" noChangeArrowheads="1"/>
        </xdr:cNvSpPr>
      </xdr:nvSpPr>
      <xdr:spPr bwMode="auto">
        <a:xfrm>
          <a:off x="0" y="2130456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89" name="AutoShape 3" descr="Álcool Étilico Hidratado 70° 1L TUPI">
          <a:extLst>
            <a:ext uri="{FF2B5EF4-FFF2-40B4-BE49-F238E27FC236}">
              <a16:creationId xmlns:a16="http://schemas.microsoft.com/office/drawing/2014/main" id="{A812D7D8-3740-49F4-A5B5-54AEBD062CD9}"/>
            </a:ext>
          </a:extLst>
        </xdr:cNvPr>
        <xdr:cNvSpPr>
          <a:spLocks noChangeAspect="1" noChangeArrowheads="1"/>
        </xdr:cNvSpPr>
      </xdr:nvSpPr>
      <xdr:spPr bwMode="auto">
        <a:xfrm>
          <a:off x="0" y="2130456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90" name="AutoShape 4" descr="Álcool Étilico Hidratado 70° 1L TUPI">
          <a:extLst>
            <a:ext uri="{FF2B5EF4-FFF2-40B4-BE49-F238E27FC236}">
              <a16:creationId xmlns:a16="http://schemas.microsoft.com/office/drawing/2014/main" id="{70350DB7-DBF0-4086-B367-98C36D7A305D}"/>
            </a:ext>
          </a:extLst>
        </xdr:cNvPr>
        <xdr:cNvSpPr>
          <a:spLocks noChangeAspect="1" noChangeArrowheads="1"/>
        </xdr:cNvSpPr>
      </xdr:nvSpPr>
      <xdr:spPr bwMode="auto">
        <a:xfrm>
          <a:off x="0" y="2130456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91" name="AutoShape 5" descr="Álcool Étilico Hidratado 70° 1L TUPI">
          <a:extLst>
            <a:ext uri="{FF2B5EF4-FFF2-40B4-BE49-F238E27FC236}">
              <a16:creationId xmlns:a16="http://schemas.microsoft.com/office/drawing/2014/main" id="{252D8BA6-07AF-4552-B65E-5F05F709C5C7}"/>
            </a:ext>
          </a:extLst>
        </xdr:cNvPr>
        <xdr:cNvSpPr>
          <a:spLocks noChangeAspect="1" noChangeArrowheads="1"/>
        </xdr:cNvSpPr>
      </xdr:nvSpPr>
      <xdr:spPr bwMode="auto">
        <a:xfrm>
          <a:off x="0" y="2130456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92" name="AutoShape 6" descr="Álcool Étilico Hidratado 70° 1L TUPI">
          <a:extLst>
            <a:ext uri="{FF2B5EF4-FFF2-40B4-BE49-F238E27FC236}">
              <a16:creationId xmlns:a16="http://schemas.microsoft.com/office/drawing/2014/main" id="{221BA51D-06B6-4A8B-8818-438AED630F46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130456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93" name="AutoShape 2" descr="Álcool Étilico Hidratado 70° 1L TUPI">
          <a:extLst>
            <a:ext uri="{FF2B5EF4-FFF2-40B4-BE49-F238E27FC236}">
              <a16:creationId xmlns:a16="http://schemas.microsoft.com/office/drawing/2014/main" id="{D34BC0D8-7C1F-43AD-82BC-BB9D9B0A820F}"/>
            </a:ext>
          </a:extLst>
        </xdr:cNvPr>
        <xdr:cNvSpPr>
          <a:spLocks noChangeAspect="1" noChangeArrowheads="1"/>
        </xdr:cNvSpPr>
      </xdr:nvSpPr>
      <xdr:spPr bwMode="auto">
        <a:xfrm>
          <a:off x="0" y="2133219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94" name="AutoShape 3" descr="Álcool Étilico Hidratado 70° 1L TUPI">
          <a:extLst>
            <a:ext uri="{FF2B5EF4-FFF2-40B4-BE49-F238E27FC236}">
              <a16:creationId xmlns:a16="http://schemas.microsoft.com/office/drawing/2014/main" id="{525EDD06-9EA8-4065-8DAE-EA12A132F7F9}"/>
            </a:ext>
          </a:extLst>
        </xdr:cNvPr>
        <xdr:cNvSpPr>
          <a:spLocks noChangeAspect="1" noChangeArrowheads="1"/>
        </xdr:cNvSpPr>
      </xdr:nvSpPr>
      <xdr:spPr bwMode="auto">
        <a:xfrm>
          <a:off x="0" y="2133219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295" name="AutoShape 4" descr="Álcool Étilico Hidratado 70° 1L TUPI">
          <a:extLst>
            <a:ext uri="{FF2B5EF4-FFF2-40B4-BE49-F238E27FC236}">
              <a16:creationId xmlns:a16="http://schemas.microsoft.com/office/drawing/2014/main" id="{18D95C3E-E631-4308-A845-F85AB6B2968D}"/>
            </a:ext>
          </a:extLst>
        </xdr:cNvPr>
        <xdr:cNvSpPr>
          <a:spLocks noChangeAspect="1" noChangeArrowheads="1"/>
        </xdr:cNvSpPr>
      </xdr:nvSpPr>
      <xdr:spPr bwMode="auto">
        <a:xfrm>
          <a:off x="0" y="2133219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96" name="AutoShape 5" descr="Álcool Étilico Hidratado 70° 1L TUPI">
          <a:extLst>
            <a:ext uri="{FF2B5EF4-FFF2-40B4-BE49-F238E27FC236}">
              <a16:creationId xmlns:a16="http://schemas.microsoft.com/office/drawing/2014/main" id="{BB06A964-F67F-43BF-939F-C323EAB98538}"/>
            </a:ext>
          </a:extLst>
        </xdr:cNvPr>
        <xdr:cNvSpPr>
          <a:spLocks noChangeAspect="1" noChangeArrowheads="1"/>
        </xdr:cNvSpPr>
      </xdr:nvSpPr>
      <xdr:spPr bwMode="auto">
        <a:xfrm>
          <a:off x="0" y="2133219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297" name="AutoShape 6" descr="Álcool Étilico Hidratado 70° 1L TUPI">
          <a:extLst>
            <a:ext uri="{FF2B5EF4-FFF2-40B4-BE49-F238E27FC236}">
              <a16:creationId xmlns:a16="http://schemas.microsoft.com/office/drawing/2014/main" id="{A19CA6BC-9E9E-44B5-B494-778CBFFA7E7D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133219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299" name="AutoShape 2" descr="Álcool Étilico Hidratado 70° 1L TUPI">
          <a:extLst>
            <a:ext uri="{FF2B5EF4-FFF2-40B4-BE49-F238E27FC236}">
              <a16:creationId xmlns:a16="http://schemas.microsoft.com/office/drawing/2014/main" id="{492E4B4F-2863-422D-8C17-6B744CD1CF6A}"/>
            </a:ext>
          </a:extLst>
        </xdr:cNvPr>
        <xdr:cNvSpPr>
          <a:spLocks noChangeAspect="1" noChangeArrowheads="1"/>
        </xdr:cNvSpPr>
      </xdr:nvSpPr>
      <xdr:spPr bwMode="auto">
        <a:xfrm>
          <a:off x="0" y="2192083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00" name="AutoShape 3" descr="Álcool Étilico Hidratado 70° 1L TUPI">
          <a:extLst>
            <a:ext uri="{FF2B5EF4-FFF2-40B4-BE49-F238E27FC236}">
              <a16:creationId xmlns:a16="http://schemas.microsoft.com/office/drawing/2014/main" id="{DF3251E4-13E7-4EB4-B624-AF7868614DC8}"/>
            </a:ext>
          </a:extLst>
        </xdr:cNvPr>
        <xdr:cNvSpPr>
          <a:spLocks noChangeAspect="1" noChangeArrowheads="1"/>
        </xdr:cNvSpPr>
      </xdr:nvSpPr>
      <xdr:spPr bwMode="auto">
        <a:xfrm>
          <a:off x="0" y="2192083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01" name="AutoShape 4" descr="Álcool Étilico Hidratado 70° 1L TUPI">
          <a:extLst>
            <a:ext uri="{FF2B5EF4-FFF2-40B4-BE49-F238E27FC236}">
              <a16:creationId xmlns:a16="http://schemas.microsoft.com/office/drawing/2014/main" id="{33ADD1EA-A731-4020-8B09-79976B9A390D}"/>
            </a:ext>
          </a:extLst>
        </xdr:cNvPr>
        <xdr:cNvSpPr>
          <a:spLocks noChangeAspect="1" noChangeArrowheads="1"/>
        </xdr:cNvSpPr>
      </xdr:nvSpPr>
      <xdr:spPr bwMode="auto">
        <a:xfrm>
          <a:off x="0" y="2192083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02" name="AutoShape 5" descr="Álcool Étilico Hidratado 70° 1L TUPI">
          <a:extLst>
            <a:ext uri="{FF2B5EF4-FFF2-40B4-BE49-F238E27FC236}">
              <a16:creationId xmlns:a16="http://schemas.microsoft.com/office/drawing/2014/main" id="{11BE8CC1-0EFA-40F3-9E4F-6BB87BE60162}"/>
            </a:ext>
          </a:extLst>
        </xdr:cNvPr>
        <xdr:cNvSpPr>
          <a:spLocks noChangeAspect="1" noChangeArrowheads="1"/>
        </xdr:cNvSpPr>
      </xdr:nvSpPr>
      <xdr:spPr bwMode="auto">
        <a:xfrm>
          <a:off x="0" y="2192083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03" name="AutoShape 6" descr="Álcool Étilico Hidratado 70° 1L TUPI">
          <a:extLst>
            <a:ext uri="{FF2B5EF4-FFF2-40B4-BE49-F238E27FC236}">
              <a16:creationId xmlns:a16="http://schemas.microsoft.com/office/drawing/2014/main" id="{BF7E6DA9-BF6C-4F20-AEBA-E52B0CB6F99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192083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04" name="AutoShape 2" descr="Álcool Étilico Hidratado 70° 1L TUPI">
          <a:extLst>
            <a:ext uri="{FF2B5EF4-FFF2-40B4-BE49-F238E27FC236}">
              <a16:creationId xmlns:a16="http://schemas.microsoft.com/office/drawing/2014/main" id="{F237EFBB-29E6-4BC9-8B40-D8FE188C7125}"/>
            </a:ext>
          </a:extLst>
        </xdr:cNvPr>
        <xdr:cNvSpPr>
          <a:spLocks noChangeAspect="1" noChangeArrowheads="1"/>
        </xdr:cNvSpPr>
      </xdr:nvSpPr>
      <xdr:spPr bwMode="auto">
        <a:xfrm>
          <a:off x="0" y="2194845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05" name="AutoShape 3" descr="Álcool Étilico Hidratado 70° 1L TUPI">
          <a:extLst>
            <a:ext uri="{FF2B5EF4-FFF2-40B4-BE49-F238E27FC236}">
              <a16:creationId xmlns:a16="http://schemas.microsoft.com/office/drawing/2014/main" id="{697EA4C9-3272-4701-9933-872CBBE41F51}"/>
            </a:ext>
          </a:extLst>
        </xdr:cNvPr>
        <xdr:cNvSpPr>
          <a:spLocks noChangeAspect="1" noChangeArrowheads="1"/>
        </xdr:cNvSpPr>
      </xdr:nvSpPr>
      <xdr:spPr bwMode="auto">
        <a:xfrm>
          <a:off x="0" y="2194845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06" name="AutoShape 4" descr="Álcool Étilico Hidratado 70° 1L TUPI">
          <a:extLst>
            <a:ext uri="{FF2B5EF4-FFF2-40B4-BE49-F238E27FC236}">
              <a16:creationId xmlns:a16="http://schemas.microsoft.com/office/drawing/2014/main" id="{A2671D27-68EA-4054-8732-0415CDC15539}"/>
            </a:ext>
          </a:extLst>
        </xdr:cNvPr>
        <xdr:cNvSpPr>
          <a:spLocks noChangeAspect="1" noChangeArrowheads="1"/>
        </xdr:cNvSpPr>
      </xdr:nvSpPr>
      <xdr:spPr bwMode="auto">
        <a:xfrm>
          <a:off x="0" y="2194845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07" name="AutoShape 5" descr="Álcool Étilico Hidratado 70° 1L TUPI">
          <a:extLst>
            <a:ext uri="{FF2B5EF4-FFF2-40B4-BE49-F238E27FC236}">
              <a16:creationId xmlns:a16="http://schemas.microsoft.com/office/drawing/2014/main" id="{9B0A67C0-D56B-45CD-972B-73898F636D33}"/>
            </a:ext>
          </a:extLst>
        </xdr:cNvPr>
        <xdr:cNvSpPr>
          <a:spLocks noChangeAspect="1" noChangeArrowheads="1"/>
        </xdr:cNvSpPr>
      </xdr:nvSpPr>
      <xdr:spPr bwMode="auto">
        <a:xfrm>
          <a:off x="0" y="2194845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08" name="AutoShape 6" descr="Álcool Étilico Hidratado 70° 1L TUPI">
          <a:extLst>
            <a:ext uri="{FF2B5EF4-FFF2-40B4-BE49-F238E27FC236}">
              <a16:creationId xmlns:a16="http://schemas.microsoft.com/office/drawing/2014/main" id="{177BF0B7-6BA4-4267-9EA1-324037D205D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194845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10" name="AutoShape 2" descr="Álcool Étilico Hidratado 70° 1L TUPI">
          <a:extLst>
            <a:ext uri="{FF2B5EF4-FFF2-40B4-BE49-F238E27FC236}">
              <a16:creationId xmlns:a16="http://schemas.microsoft.com/office/drawing/2014/main" id="{00717791-DEBB-4ACE-86C2-23D34631A895}"/>
            </a:ext>
          </a:extLst>
        </xdr:cNvPr>
        <xdr:cNvSpPr>
          <a:spLocks noChangeAspect="1" noChangeArrowheads="1"/>
        </xdr:cNvSpPr>
      </xdr:nvSpPr>
      <xdr:spPr bwMode="auto">
        <a:xfrm>
          <a:off x="0" y="2253710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11" name="AutoShape 3" descr="Álcool Étilico Hidratado 70° 1L TUPI">
          <a:extLst>
            <a:ext uri="{FF2B5EF4-FFF2-40B4-BE49-F238E27FC236}">
              <a16:creationId xmlns:a16="http://schemas.microsoft.com/office/drawing/2014/main" id="{B64B1DE2-C76F-476F-8EB5-D27DFCDF92BA}"/>
            </a:ext>
          </a:extLst>
        </xdr:cNvPr>
        <xdr:cNvSpPr>
          <a:spLocks noChangeAspect="1" noChangeArrowheads="1"/>
        </xdr:cNvSpPr>
      </xdr:nvSpPr>
      <xdr:spPr bwMode="auto">
        <a:xfrm>
          <a:off x="0" y="2253710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12" name="AutoShape 4" descr="Álcool Étilico Hidratado 70° 1L TUPI">
          <a:extLst>
            <a:ext uri="{FF2B5EF4-FFF2-40B4-BE49-F238E27FC236}">
              <a16:creationId xmlns:a16="http://schemas.microsoft.com/office/drawing/2014/main" id="{5D56CD37-F337-4A38-A6B5-AA12CEC3B80C}"/>
            </a:ext>
          </a:extLst>
        </xdr:cNvPr>
        <xdr:cNvSpPr>
          <a:spLocks noChangeAspect="1" noChangeArrowheads="1"/>
        </xdr:cNvSpPr>
      </xdr:nvSpPr>
      <xdr:spPr bwMode="auto">
        <a:xfrm>
          <a:off x="0" y="2253710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13" name="AutoShape 5" descr="Álcool Étilico Hidratado 70° 1L TUPI">
          <a:extLst>
            <a:ext uri="{FF2B5EF4-FFF2-40B4-BE49-F238E27FC236}">
              <a16:creationId xmlns:a16="http://schemas.microsoft.com/office/drawing/2014/main" id="{E2C7D341-A496-4282-A86E-0C2997E3FC1F}"/>
            </a:ext>
          </a:extLst>
        </xdr:cNvPr>
        <xdr:cNvSpPr>
          <a:spLocks noChangeAspect="1" noChangeArrowheads="1"/>
        </xdr:cNvSpPr>
      </xdr:nvSpPr>
      <xdr:spPr bwMode="auto">
        <a:xfrm>
          <a:off x="0" y="2253710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14" name="AutoShape 6" descr="Álcool Étilico Hidratado 70° 1L TUPI">
          <a:extLst>
            <a:ext uri="{FF2B5EF4-FFF2-40B4-BE49-F238E27FC236}">
              <a16:creationId xmlns:a16="http://schemas.microsoft.com/office/drawing/2014/main" id="{E2A8F50A-2325-415A-AFC4-103AA6CC6C7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253710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15" name="AutoShape 2" descr="Álcool Étilico Hidratado 70° 1L TUPI">
          <a:extLst>
            <a:ext uri="{FF2B5EF4-FFF2-40B4-BE49-F238E27FC236}">
              <a16:creationId xmlns:a16="http://schemas.microsoft.com/office/drawing/2014/main" id="{622AC5CA-A0A5-437D-84BA-62BE4C5A22B0}"/>
            </a:ext>
          </a:extLst>
        </xdr:cNvPr>
        <xdr:cNvSpPr>
          <a:spLocks noChangeAspect="1" noChangeArrowheads="1"/>
        </xdr:cNvSpPr>
      </xdr:nvSpPr>
      <xdr:spPr bwMode="auto">
        <a:xfrm>
          <a:off x="0" y="2256472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16" name="AutoShape 3" descr="Álcool Étilico Hidratado 70° 1L TUPI">
          <a:extLst>
            <a:ext uri="{FF2B5EF4-FFF2-40B4-BE49-F238E27FC236}">
              <a16:creationId xmlns:a16="http://schemas.microsoft.com/office/drawing/2014/main" id="{4E3B5930-6634-4E4D-962C-628D2E1B38B8}"/>
            </a:ext>
          </a:extLst>
        </xdr:cNvPr>
        <xdr:cNvSpPr>
          <a:spLocks noChangeAspect="1" noChangeArrowheads="1"/>
        </xdr:cNvSpPr>
      </xdr:nvSpPr>
      <xdr:spPr bwMode="auto">
        <a:xfrm>
          <a:off x="0" y="2256472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17" name="AutoShape 4" descr="Álcool Étilico Hidratado 70° 1L TUPI">
          <a:extLst>
            <a:ext uri="{FF2B5EF4-FFF2-40B4-BE49-F238E27FC236}">
              <a16:creationId xmlns:a16="http://schemas.microsoft.com/office/drawing/2014/main" id="{7C560E38-D1B0-4A54-98C7-6C6D47D24B80}"/>
            </a:ext>
          </a:extLst>
        </xdr:cNvPr>
        <xdr:cNvSpPr>
          <a:spLocks noChangeAspect="1" noChangeArrowheads="1"/>
        </xdr:cNvSpPr>
      </xdr:nvSpPr>
      <xdr:spPr bwMode="auto">
        <a:xfrm>
          <a:off x="0" y="2256472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18" name="AutoShape 5" descr="Álcool Étilico Hidratado 70° 1L TUPI">
          <a:extLst>
            <a:ext uri="{FF2B5EF4-FFF2-40B4-BE49-F238E27FC236}">
              <a16:creationId xmlns:a16="http://schemas.microsoft.com/office/drawing/2014/main" id="{020FF44F-EE48-47B3-9899-218FDFA10DD3}"/>
            </a:ext>
          </a:extLst>
        </xdr:cNvPr>
        <xdr:cNvSpPr>
          <a:spLocks noChangeAspect="1" noChangeArrowheads="1"/>
        </xdr:cNvSpPr>
      </xdr:nvSpPr>
      <xdr:spPr bwMode="auto">
        <a:xfrm>
          <a:off x="0" y="2256472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19" name="AutoShape 6" descr="Álcool Étilico Hidratado 70° 1L TUPI">
          <a:extLst>
            <a:ext uri="{FF2B5EF4-FFF2-40B4-BE49-F238E27FC236}">
              <a16:creationId xmlns:a16="http://schemas.microsoft.com/office/drawing/2014/main" id="{5339FFD9-6229-4D75-B6DA-1743EB8947A7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256472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21" name="AutoShape 2" descr="Álcool Étilico Hidratado 70° 1L TUPI">
          <a:extLst>
            <a:ext uri="{FF2B5EF4-FFF2-40B4-BE49-F238E27FC236}">
              <a16:creationId xmlns:a16="http://schemas.microsoft.com/office/drawing/2014/main" id="{99AD34DA-1633-4101-82AF-D70704ED8469}"/>
            </a:ext>
          </a:extLst>
        </xdr:cNvPr>
        <xdr:cNvSpPr>
          <a:spLocks noChangeAspect="1" noChangeArrowheads="1"/>
        </xdr:cNvSpPr>
      </xdr:nvSpPr>
      <xdr:spPr bwMode="auto">
        <a:xfrm>
          <a:off x="0" y="2315337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22" name="AutoShape 3" descr="Álcool Étilico Hidratado 70° 1L TUPI">
          <a:extLst>
            <a:ext uri="{FF2B5EF4-FFF2-40B4-BE49-F238E27FC236}">
              <a16:creationId xmlns:a16="http://schemas.microsoft.com/office/drawing/2014/main" id="{ACB6EE05-42A0-46AE-B8DD-019159B836F0}"/>
            </a:ext>
          </a:extLst>
        </xdr:cNvPr>
        <xdr:cNvSpPr>
          <a:spLocks noChangeAspect="1" noChangeArrowheads="1"/>
        </xdr:cNvSpPr>
      </xdr:nvSpPr>
      <xdr:spPr bwMode="auto">
        <a:xfrm>
          <a:off x="0" y="2315337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23" name="AutoShape 4" descr="Álcool Étilico Hidratado 70° 1L TUPI">
          <a:extLst>
            <a:ext uri="{FF2B5EF4-FFF2-40B4-BE49-F238E27FC236}">
              <a16:creationId xmlns:a16="http://schemas.microsoft.com/office/drawing/2014/main" id="{E99438DF-15AA-4FB0-86EB-86CF8785DCAA}"/>
            </a:ext>
          </a:extLst>
        </xdr:cNvPr>
        <xdr:cNvSpPr>
          <a:spLocks noChangeAspect="1" noChangeArrowheads="1"/>
        </xdr:cNvSpPr>
      </xdr:nvSpPr>
      <xdr:spPr bwMode="auto">
        <a:xfrm>
          <a:off x="0" y="2315337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24" name="AutoShape 5" descr="Álcool Étilico Hidratado 70° 1L TUPI">
          <a:extLst>
            <a:ext uri="{FF2B5EF4-FFF2-40B4-BE49-F238E27FC236}">
              <a16:creationId xmlns:a16="http://schemas.microsoft.com/office/drawing/2014/main" id="{FB91BB61-FA6D-4E55-8686-E9FA0C812D22}"/>
            </a:ext>
          </a:extLst>
        </xdr:cNvPr>
        <xdr:cNvSpPr>
          <a:spLocks noChangeAspect="1" noChangeArrowheads="1"/>
        </xdr:cNvSpPr>
      </xdr:nvSpPr>
      <xdr:spPr bwMode="auto">
        <a:xfrm>
          <a:off x="0" y="2315337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25" name="AutoShape 6" descr="Álcool Étilico Hidratado 70° 1L TUPI">
          <a:extLst>
            <a:ext uri="{FF2B5EF4-FFF2-40B4-BE49-F238E27FC236}">
              <a16:creationId xmlns:a16="http://schemas.microsoft.com/office/drawing/2014/main" id="{D64FBCB7-4A4E-41A5-B1B5-8B6FD4D221EA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315337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26" name="AutoShape 2" descr="Álcool Étilico Hidratado 70° 1L TUPI">
          <a:extLst>
            <a:ext uri="{FF2B5EF4-FFF2-40B4-BE49-F238E27FC236}">
              <a16:creationId xmlns:a16="http://schemas.microsoft.com/office/drawing/2014/main" id="{E993B11B-9811-40E1-8D7B-B7A6F56196F7}"/>
            </a:ext>
          </a:extLst>
        </xdr:cNvPr>
        <xdr:cNvSpPr>
          <a:spLocks noChangeAspect="1" noChangeArrowheads="1"/>
        </xdr:cNvSpPr>
      </xdr:nvSpPr>
      <xdr:spPr bwMode="auto">
        <a:xfrm>
          <a:off x="0" y="231809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27" name="AutoShape 3" descr="Álcool Étilico Hidratado 70° 1L TUPI">
          <a:extLst>
            <a:ext uri="{FF2B5EF4-FFF2-40B4-BE49-F238E27FC236}">
              <a16:creationId xmlns:a16="http://schemas.microsoft.com/office/drawing/2014/main" id="{91C86637-7DEF-4181-B036-B017716E8DC2}"/>
            </a:ext>
          </a:extLst>
        </xdr:cNvPr>
        <xdr:cNvSpPr>
          <a:spLocks noChangeAspect="1" noChangeArrowheads="1"/>
        </xdr:cNvSpPr>
      </xdr:nvSpPr>
      <xdr:spPr bwMode="auto">
        <a:xfrm>
          <a:off x="0" y="231809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28" name="AutoShape 4" descr="Álcool Étilico Hidratado 70° 1L TUPI">
          <a:extLst>
            <a:ext uri="{FF2B5EF4-FFF2-40B4-BE49-F238E27FC236}">
              <a16:creationId xmlns:a16="http://schemas.microsoft.com/office/drawing/2014/main" id="{356E4F87-7F1A-471E-8FC0-C30EEBB74401}"/>
            </a:ext>
          </a:extLst>
        </xdr:cNvPr>
        <xdr:cNvSpPr>
          <a:spLocks noChangeAspect="1" noChangeArrowheads="1"/>
        </xdr:cNvSpPr>
      </xdr:nvSpPr>
      <xdr:spPr bwMode="auto">
        <a:xfrm>
          <a:off x="0" y="2318099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29" name="AutoShape 5" descr="Álcool Étilico Hidratado 70° 1L TUPI">
          <a:extLst>
            <a:ext uri="{FF2B5EF4-FFF2-40B4-BE49-F238E27FC236}">
              <a16:creationId xmlns:a16="http://schemas.microsoft.com/office/drawing/2014/main" id="{97148E70-D518-49F9-8AF3-39047CFD4C9D}"/>
            </a:ext>
          </a:extLst>
        </xdr:cNvPr>
        <xdr:cNvSpPr>
          <a:spLocks noChangeAspect="1" noChangeArrowheads="1"/>
        </xdr:cNvSpPr>
      </xdr:nvSpPr>
      <xdr:spPr bwMode="auto">
        <a:xfrm>
          <a:off x="0" y="2318099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30" name="AutoShape 6" descr="Álcool Étilico Hidratado 70° 1L TUPI">
          <a:extLst>
            <a:ext uri="{FF2B5EF4-FFF2-40B4-BE49-F238E27FC236}">
              <a16:creationId xmlns:a16="http://schemas.microsoft.com/office/drawing/2014/main" id="{85A236F0-9289-4C78-BEE9-AEB44C37DF0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318099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32" name="AutoShape 2" descr="Álcool Étilico Hidratado 70° 1L TUPI">
          <a:extLst>
            <a:ext uri="{FF2B5EF4-FFF2-40B4-BE49-F238E27FC236}">
              <a16:creationId xmlns:a16="http://schemas.microsoft.com/office/drawing/2014/main" id="{697C358B-E127-4F04-97A1-440FE56F29B4}"/>
            </a:ext>
          </a:extLst>
        </xdr:cNvPr>
        <xdr:cNvSpPr>
          <a:spLocks noChangeAspect="1" noChangeArrowheads="1"/>
        </xdr:cNvSpPr>
      </xdr:nvSpPr>
      <xdr:spPr bwMode="auto">
        <a:xfrm>
          <a:off x="0" y="2376963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33" name="AutoShape 3" descr="Álcool Étilico Hidratado 70° 1L TUPI">
          <a:extLst>
            <a:ext uri="{FF2B5EF4-FFF2-40B4-BE49-F238E27FC236}">
              <a16:creationId xmlns:a16="http://schemas.microsoft.com/office/drawing/2014/main" id="{A6413AA0-D7EC-4EF1-8FCC-821A2C646245}"/>
            </a:ext>
          </a:extLst>
        </xdr:cNvPr>
        <xdr:cNvSpPr>
          <a:spLocks noChangeAspect="1" noChangeArrowheads="1"/>
        </xdr:cNvSpPr>
      </xdr:nvSpPr>
      <xdr:spPr bwMode="auto">
        <a:xfrm>
          <a:off x="0" y="2376963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34" name="AutoShape 4" descr="Álcool Étilico Hidratado 70° 1L TUPI">
          <a:extLst>
            <a:ext uri="{FF2B5EF4-FFF2-40B4-BE49-F238E27FC236}">
              <a16:creationId xmlns:a16="http://schemas.microsoft.com/office/drawing/2014/main" id="{39B7DA2C-2699-4DF7-866D-5B1851D6765D}"/>
            </a:ext>
          </a:extLst>
        </xdr:cNvPr>
        <xdr:cNvSpPr>
          <a:spLocks noChangeAspect="1" noChangeArrowheads="1"/>
        </xdr:cNvSpPr>
      </xdr:nvSpPr>
      <xdr:spPr bwMode="auto">
        <a:xfrm>
          <a:off x="0" y="2376963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35" name="AutoShape 5" descr="Álcool Étilico Hidratado 70° 1L TUPI">
          <a:extLst>
            <a:ext uri="{FF2B5EF4-FFF2-40B4-BE49-F238E27FC236}">
              <a16:creationId xmlns:a16="http://schemas.microsoft.com/office/drawing/2014/main" id="{29122AFE-F735-4A54-9E70-912217564032}"/>
            </a:ext>
          </a:extLst>
        </xdr:cNvPr>
        <xdr:cNvSpPr>
          <a:spLocks noChangeAspect="1" noChangeArrowheads="1"/>
        </xdr:cNvSpPr>
      </xdr:nvSpPr>
      <xdr:spPr bwMode="auto">
        <a:xfrm>
          <a:off x="0" y="2376963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36" name="AutoShape 6" descr="Álcool Étilico Hidratado 70° 1L TUPI">
          <a:extLst>
            <a:ext uri="{FF2B5EF4-FFF2-40B4-BE49-F238E27FC236}">
              <a16:creationId xmlns:a16="http://schemas.microsoft.com/office/drawing/2014/main" id="{9B9389A0-A36F-4C8F-BC8F-02A7AE3128A6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376963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37" name="AutoShape 2" descr="Álcool Étilico Hidratado 70° 1L TUPI">
          <a:extLst>
            <a:ext uri="{FF2B5EF4-FFF2-40B4-BE49-F238E27FC236}">
              <a16:creationId xmlns:a16="http://schemas.microsoft.com/office/drawing/2014/main" id="{DE96A798-4B60-439C-ADCA-97070F6C1DBD}"/>
            </a:ext>
          </a:extLst>
        </xdr:cNvPr>
        <xdr:cNvSpPr>
          <a:spLocks noChangeAspect="1" noChangeArrowheads="1"/>
        </xdr:cNvSpPr>
      </xdr:nvSpPr>
      <xdr:spPr bwMode="auto">
        <a:xfrm>
          <a:off x="0" y="2379726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38" name="AutoShape 3" descr="Álcool Étilico Hidratado 70° 1L TUPI">
          <a:extLst>
            <a:ext uri="{FF2B5EF4-FFF2-40B4-BE49-F238E27FC236}">
              <a16:creationId xmlns:a16="http://schemas.microsoft.com/office/drawing/2014/main" id="{E2C328EC-9D10-4555-8B27-E8CA4FB786F4}"/>
            </a:ext>
          </a:extLst>
        </xdr:cNvPr>
        <xdr:cNvSpPr>
          <a:spLocks noChangeAspect="1" noChangeArrowheads="1"/>
        </xdr:cNvSpPr>
      </xdr:nvSpPr>
      <xdr:spPr bwMode="auto">
        <a:xfrm>
          <a:off x="0" y="2379726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39" name="AutoShape 4" descr="Álcool Étilico Hidratado 70° 1L TUPI">
          <a:extLst>
            <a:ext uri="{FF2B5EF4-FFF2-40B4-BE49-F238E27FC236}">
              <a16:creationId xmlns:a16="http://schemas.microsoft.com/office/drawing/2014/main" id="{B77F056D-999B-4037-AD46-7C7EF5F45114}"/>
            </a:ext>
          </a:extLst>
        </xdr:cNvPr>
        <xdr:cNvSpPr>
          <a:spLocks noChangeAspect="1" noChangeArrowheads="1"/>
        </xdr:cNvSpPr>
      </xdr:nvSpPr>
      <xdr:spPr bwMode="auto">
        <a:xfrm>
          <a:off x="0" y="2379726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40" name="AutoShape 5" descr="Álcool Étilico Hidratado 70° 1L TUPI">
          <a:extLst>
            <a:ext uri="{FF2B5EF4-FFF2-40B4-BE49-F238E27FC236}">
              <a16:creationId xmlns:a16="http://schemas.microsoft.com/office/drawing/2014/main" id="{7E3B0955-5888-4C68-A543-9E5CFDEB13F8}"/>
            </a:ext>
          </a:extLst>
        </xdr:cNvPr>
        <xdr:cNvSpPr>
          <a:spLocks noChangeAspect="1" noChangeArrowheads="1"/>
        </xdr:cNvSpPr>
      </xdr:nvSpPr>
      <xdr:spPr bwMode="auto">
        <a:xfrm>
          <a:off x="0" y="2379726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41" name="AutoShape 6" descr="Álcool Étilico Hidratado 70° 1L TUPI">
          <a:extLst>
            <a:ext uri="{FF2B5EF4-FFF2-40B4-BE49-F238E27FC236}">
              <a16:creationId xmlns:a16="http://schemas.microsoft.com/office/drawing/2014/main" id="{040857CF-CE7B-48D9-A600-850535B20A5C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379726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43" name="AutoShape 2" descr="Álcool Étilico Hidratado 70° 1L TUPI">
          <a:extLst>
            <a:ext uri="{FF2B5EF4-FFF2-40B4-BE49-F238E27FC236}">
              <a16:creationId xmlns:a16="http://schemas.microsoft.com/office/drawing/2014/main" id="{564AA916-597F-4649-BEFF-41F05A6B46F7}"/>
            </a:ext>
          </a:extLst>
        </xdr:cNvPr>
        <xdr:cNvSpPr>
          <a:spLocks noChangeAspect="1" noChangeArrowheads="1"/>
        </xdr:cNvSpPr>
      </xdr:nvSpPr>
      <xdr:spPr bwMode="auto">
        <a:xfrm>
          <a:off x="0" y="2438590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44" name="AutoShape 3" descr="Álcool Étilico Hidratado 70° 1L TUPI">
          <a:extLst>
            <a:ext uri="{FF2B5EF4-FFF2-40B4-BE49-F238E27FC236}">
              <a16:creationId xmlns:a16="http://schemas.microsoft.com/office/drawing/2014/main" id="{D0F83517-20F6-47B9-9621-95E5DB8302FB}"/>
            </a:ext>
          </a:extLst>
        </xdr:cNvPr>
        <xdr:cNvSpPr>
          <a:spLocks noChangeAspect="1" noChangeArrowheads="1"/>
        </xdr:cNvSpPr>
      </xdr:nvSpPr>
      <xdr:spPr bwMode="auto">
        <a:xfrm>
          <a:off x="0" y="2438590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45" name="AutoShape 4" descr="Álcool Étilico Hidratado 70° 1L TUPI">
          <a:extLst>
            <a:ext uri="{FF2B5EF4-FFF2-40B4-BE49-F238E27FC236}">
              <a16:creationId xmlns:a16="http://schemas.microsoft.com/office/drawing/2014/main" id="{20CE810B-581E-42AA-A99E-4BE0A2213D81}"/>
            </a:ext>
          </a:extLst>
        </xdr:cNvPr>
        <xdr:cNvSpPr>
          <a:spLocks noChangeAspect="1" noChangeArrowheads="1"/>
        </xdr:cNvSpPr>
      </xdr:nvSpPr>
      <xdr:spPr bwMode="auto">
        <a:xfrm>
          <a:off x="0" y="2438590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46" name="AutoShape 5" descr="Álcool Étilico Hidratado 70° 1L TUPI">
          <a:extLst>
            <a:ext uri="{FF2B5EF4-FFF2-40B4-BE49-F238E27FC236}">
              <a16:creationId xmlns:a16="http://schemas.microsoft.com/office/drawing/2014/main" id="{243F2A14-22A6-4B72-B5EC-45CFB2027E75}"/>
            </a:ext>
          </a:extLst>
        </xdr:cNvPr>
        <xdr:cNvSpPr>
          <a:spLocks noChangeAspect="1" noChangeArrowheads="1"/>
        </xdr:cNvSpPr>
      </xdr:nvSpPr>
      <xdr:spPr bwMode="auto">
        <a:xfrm>
          <a:off x="0" y="2438590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47" name="AutoShape 6" descr="Álcool Étilico Hidratado 70° 1L TUPI">
          <a:extLst>
            <a:ext uri="{FF2B5EF4-FFF2-40B4-BE49-F238E27FC236}">
              <a16:creationId xmlns:a16="http://schemas.microsoft.com/office/drawing/2014/main" id="{5494E0F3-D4DF-44D6-8D4D-2645E4964976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438590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48" name="AutoShape 2" descr="Álcool Étilico Hidratado 70° 1L TUPI">
          <a:extLst>
            <a:ext uri="{FF2B5EF4-FFF2-40B4-BE49-F238E27FC236}">
              <a16:creationId xmlns:a16="http://schemas.microsoft.com/office/drawing/2014/main" id="{401D9167-EDEA-4B07-B7BD-4FE120F0CBC6}"/>
            </a:ext>
          </a:extLst>
        </xdr:cNvPr>
        <xdr:cNvSpPr>
          <a:spLocks noChangeAspect="1" noChangeArrowheads="1"/>
        </xdr:cNvSpPr>
      </xdr:nvSpPr>
      <xdr:spPr bwMode="auto">
        <a:xfrm>
          <a:off x="0" y="244135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49" name="AutoShape 3" descr="Álcool Étilico Hidratado 70° 1L TUPI">
          <a:extLst>
            <a:ext uri="{FF2B5EF4-FFF2-40B4-BE49-F238E27FC236}">
              <a16:creationId xmlns:a16="http://schemas.microsoft.com/office/drawing/2014/main" id="{D7A31862-8EED-48DB-B0F6-CED14F24EE96}"/>
            </a:ext>
          </a:extLst>
        </xdr:cNvPr>
        <xdr:cNvSpPr>
          <a:spLocks noChangeAspect="1" noChangeArrowheads="1"/>
        </xdr:cNvSpPr>
      </xdr:nvSpPr>
      <xdr:spPr bwMode="auto">
        <a:xfrm>
          <a:off x="0" y="244135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50" name="AutoShape 4" descr="Álcool Étilico Hidratado 70° 1L TUPI">
          <a:extLst>
            <a:ext uri="{FF2B5EF4-FFF2-40B4-BE49-F238E27FC236}">
              <a16:creationId xmlns:a16="http://schemas.microsoft.com/office/drawing/2014/main" id="{997BDEE9-1290-4F48-AC24-6CA1443FAAB8}"/>
            </a:ext>
          </a:extLst>
        </xdr:cNvPr>
        <xdr:cNvSpPr>
          <a:spLocks noChangeAspect="1" noChangeArrowheads="1"/>
        </xdr:cNvSpPr>
      </xdr:nvSpPr>
      <xdr:spPr bwMode="auto">
        <a:xfrm>
          <a:off x="0" y="244135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51" name="AutoShape 5" descr="Álcool Étilico Hidratado 70° 1L TUPI">
          <a:extLst>
            <a:ext uri="{FF2B5EF4-FFF2-40B4-BE49-F238E27FC236}">
              <a16:creationId xmlns:a16="http://schemas.microsoft.com/office/drawing/2014/main" id="{83CD48FD-656D-4553-8258-5E12B9939252}"/>
            </a:ext>
          </a:extLst>
        </xdr:cNvPr>
        <xdr:cNvSpPr>
          <a:spLocks noChangeAspect="1" noChangeArrowheads="1"/>
        </xdr:cNvSpPr>
      </xdr:nvSpPr>
      <xdr:spPr bwMode="auto">
        <a:xfrm>
          <a:off x="0" y="2441352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52" name="AutoShape 6" descr="Álcool Étilico Hidratado 70° 1L TUPI">
          <a:extLst>
            <a:ext uri="{FF2B5EF4-FFF2-40B4-BE49-F238E27FC236}">
              <a16:creationId xmlns:a16="http://schemas.microsoft.com/office/drawing/2014/main" id="{B6EEEEB1-9E9C-4CB7-BF47-4F182107773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441352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54" name="AutoShape 2" descr="Álcool Étilico Hidratado 70° 1L TUPI">
          <a:extLst>
            <a:ext uri="{FF2B5EF4-FFF2-40B4-BE49-F238E27FC236}">
              <a16:creationId xmlns:a16="http://schemas.microsoft.com/office/drawing/2014/main" id="{B3DAACFD-FE33-429F-9E05-0346A92CB3CB}"/>
            </a:ext>
          </a:extLst>
        </xdr:cNvPr>
        <xdr:cNvSpPr>
          <a:spLocks noChangeAspect="1" noChangeArrowheads="1"/>
        </xdr:cNvSpPr>
      </xdr:nvSpPr>
      <xdr:spPr bwMode="auto">
        <a:xfrm>
          <a:off x="0" y="2500217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55" name="AutoShape 3" descr="Álcool Étilico Hidratado 70° 1L TUPI">
          <a:extLst>
            <a:ext uri="{FF2B5EF4-FFF2-40B4-BE49-F238E27FC236}">
              <a16:creationId xmlns:a16="http://schemas.microsoft.com/office/drawing/2014/main" id="{4EE08F57-4192-4DEE-A46E-3EB024B5E131}"/>
            </a:ext>
          </a:extLst>
        </xdr:cNvPr>
        <xdr:cNvSpPr>
          <a:spLocks noChangeAspect="1" noChangeArrowheads="1"/>
        </xdr:cNvSpPr>
      </xdr:nvSpPr>
      <xdr:spPr bwMode="auto">
        <a:xfrm>
          <a:off x="0" y="2500217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56" name="AutoShape 4" descr="Álcool Étilico Hidratado 70° 1L TUPI">
          <a:extLst>
            <a:ext uri="{FF2B5EF4-FFF2-40B4-BE49-F238E27FC236}">
              <a16:creationId xmlns:a16="http://schemas.microsoft.com/office/drawing/2014/main" id="{B909D988-DCA6-4E47-B779-FC40A206762F}"/>
            </a:ext>
          </a:extLst>
        </xdr:cNvPr>
        <xdr:cNvSpPr>
          <a:spLocks noChangeAspect="1" noChangeArrowheads="1"/>
        </xdr:cNvSpPr>
      </xdr:nvSpPr>
      <xdr:spPr bwMode="auto">
        <a:xfrm>
          <a:off x="0" y="2500217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57" name="AutoShape 5" descr="Álcool Étilico Hidratado 70° 1L TUPI">
          <a:extLst>
            <a:ext uri="{FF2B5EF4-FFF2-40B4-BE49-F238E27FC236}">
              <a16:creationId xmlns:a16="http://schemas.microsoft.com/office/drawing/2014/main" id="{9F962F9B-E0CC-456A-8FD2-054F123A3FAB}"/>
            </a:ext>
          </a:extLst>
        </xdr:cNvPr>
        <xdr:cNvSpPr>
          <a:spLocks noChangeAspect="1" noChangeArrowheads="1"/>
        </xdr:cNvSpPr>
      </xdr:nvSpPr>
      <xdr:spPr bwMode="auto">
        <a:xfrm>
          <a:off x="0" y="2500217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58" name="AutoShape 6" descr="Álcool Étilico Hidratado 70° 1L TUPI">
          <a:extLst>
            <a:ext uri="{FF2B5EF4-FFF2-40B4-BE49-F238E27FC236}">
              <a16:creationId xmlns:a16="http://schemas.microsoft.com/office/drawing/2014/main" id="{CA73A6E8-4618-4984-9339-E736284B487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500217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59" name="AutoShape 2" descr="Álcool Étilico Hidratado 70° 1L TUPI">
          <a:extLst>
            <a:ext uri="{FF2B5EF4-FFF2-40B4-BE49-F238E27FC236}">
              <a16:creationId xmlns:a16="http://schemas.microsoft.com/office/drawing/2014/main" id="{6CC7866D-A468-4A3F-B8F5-77302E15BFB3}"/>
            </a:ext>
          </a:extLst>
        </xdr:cNvPr>
        <xdr:cNvSpPr>
          <a:spLocks noChangeAspect="1" noChangeArrowheads="1"/>
        </xdr:cNvSpPr>
      </xdr:nvSpPr>
      <xdr:spPr bwMode="auto">
        <a:xfrm>
          <a:off x="0" y="2502979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60" name="AutoShape 3" descr="Álcool Étilico Hidratado 70° 1L TUPI">
          <a:extLst>
            <a:ext uri="{FF2B5EF4-FFF2-40B4-BE49-F238E27FC236}">
              <a16:creationId xmlns:a16="http://schemas.microsoft.com/office/drawing/2014/main" id="{8358BFFF-B946-46EA-BF93-1AD21F0C6022}"/>
            </a:ext>
          </a:extLst>
        </xdr:cNvPr>
        <xdr:cNvSpPr>
          <a:spLocks noChangeAspect="1" noChangeArrowheads="1"/>
        </xdr:cNvSpPr>
      </xdr:nvSpPr>
      <xdr:spPr bwMode="auto">
        <a:xfrm>
          <a:off x="0" y="250297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61" name="AutoShape 4" descr="Álcool Étilico Hidratado 70° 1L TUPI">
          <a:extLst>
            <a:ext uri="{FF2B5EF4-FFF2-40B4-BE49-F238E27FC236}">
              <a16:creationId xmlns:a16="http://schemas.microsoft.com/office/drawing/2014/main" id="{AC591895-6E13-40B8-8A4B-5BF1B4AE635B}"/>
            </a:ext>
          </a:extLst>
        </xdr:cNvPr>
        <xdr:cNvSpPr>
          <a:spLocks noChangeAspect="1" noChangeArrowheads="1"/>
        </xdr:cNvSpPr>
      </xdr:nvSpPr>
      <xdr:spPr bwMode="auto">
        <a:xfrm>
          <a:off x="0" y="250297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62" name="AutoShape 5" descr="Álcool Étilico Hidratado 70° 1L TUPI">
          <a:extLst>
            <a:ext uri="{FF2B5EF4-FFF2-40B4-BE49-F238E27FC236}">
              <a16:creationId xmlns:a16="http://schemas.microsoft.com/office/drawing/2014/main" id="{9851C7DE-E034-4A02-A560-7ADCAC7C6FB8}"/>
            </a:ext>
          </a:extLst>
        </xdr:cNvPr>
        <xdr:cNvSpPr>
          <a:spLocks noChangeAspect="1" noChangeArrowheads="1"/>
        </xdr:cNvSpPr>
      </xdr:nvSpPr>
      <xdr:spPr bwMode="auto">
        <a:xfrm>
          <a:off x="0" y="2502979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63" name="AutoShape 6" descr="Álcool Étilico Hidratado 70° 1L TUPI">
          <a:extLst>
            <a:ext uri="{FF2B5EF4-FFF2-40B4-BE49-F238E27FC236}">
              <a16:creationId xmlns:a16="http://schemas.microsoft.com/office/drawing/2014/main" id="{F6953583-B195-41FD-A01E-0EE1F4ED49C9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502979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65" name="AutoShape 2" descr="Álcool Étilico Hidratado 70° 1L TUPI">
          <a:extLst>
            <a:ext uri="{FF2B5EF4-FFF2-40B4-BE49-F238E27FC236}">
              <a16:creationId xmlns:a16="http://schemas.microsoft.com/office/drawing/2014/main" id="{E62E12A1-97EA-4BAD-B4C1-0A44D90B0B64}"/>
            </a:ext>
          </a:extLst>
        </xdr:cNvPr>
        <xdr:cNvSpPr>
          <a:spLocks noChangeAspect="1" noChangeArrowheads="1"/>
        </xdr:cNvSpPr>
      </xdr:nvSpPr>
      <xdr:spPr bwMode="auto">
        <a:xfrm>
          <a:off x="0" y="2561844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66" name="AutoShape 3" descr="Álcool Étilico Hidratado 70° 1L TUPI">
          <a:extLst>
            <a:ext uri="{FF2B5EF4-FFF2-40B4-BE49-F238E27FC236}">
              <a16:creationId xmlns:a16="http://schemas.microsoft.com/office/drawing/2014/main" id="{4A3FF72F-64F1-4818-9343-A273CB447975}"/>
            </a:ext>
          </a:extLst>
        </xdr:cNvPr>
        <xdr:cNvSpPr>
          <a:spLocks noChangeAspect="1" noChangeArrowheads="1"/>
        </xdr:cNvSpPr>
      </xdr:nvSpPr>
      <xdr:spPr bwMode="auto">
        <a:xfrm>
          <a:off x="0" y="2561844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67" name="AutoShape 4" descr="Álcool Étilico Hidratado 70° 1L TUPI">
          <a:extLst>
            <a:ext uri="{FF2B5EF4-FFF2-40B4-BE49-F238E27FC236}">
              <a16:creationId xmlns:a16="http://schemas.microsoft.com/office/drawing/2014/main" id="{B79C10F1-716F-430E-9741-365EBB75EEF7}"/>
            </a:ext>
          </a:extLst>
        </xdr:cNvPr>
        <xdr:cNvSpPr>
          <a:spLocks noChangeAspect="1" noChangeArrowheads="1"/>
        </xdr:cNvSpPr>
      </xdr:nvSpPr>
      <xdr:spPr bwMode="auto">
        <a:xfrm>
          <a:off x="0" y="2561844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68" name="AutoShape 5" descr="Álcool Étilico Hidratado 70° 1L TUPI">
          <a:extLst>
            <a:ext uri="{FF2B5EF4-FFF2-40B4-BE49-F238E27FC236}">
              <a16:creationId xmlns:a16="http://schemas.microsoft.com/office/drawing/2014/main" id="{10F42D69-FA79-4DFB-8B1F-D99FFCC3C72A}"/>
            </a:ext>
          </a:extLst>
        </xdr:cNvPr>
        <xdr:cNvSpPr>
          <a:spLocks noChangeAspect="1" noChangeArrowheads="1"/>
        </xdr:cNvSpPr>
      </xdr:nvSpPr>
      <xdr:spPr bwMode="auto">
        <a:xfrm>
          <a:off x="0" y="2561844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69" name="AutoShape 6" descr="Álcool Étilico Hidratado 70° 1L TUPI">
          <a:extLst>
            <a:ext uri="{FF2B5EF4-FFF2-40B4-BE49-F238E27FC236}">
              <a16:creationId xmlns:a16="http://schemas.microsoft.com/office/drawing/2014/main" id="{40008BB3-A9F4-4833-826A-7DCA4AFB0B1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561844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70" name="AutoShape 2" descr="Álcool Étilico Hidratado 70° 1L TUPI">
          <a:extLst>
            <a:ext uri="{FF2B5EF4-FFF2-40B4-BE49-F238E27FC236}">
              <a16:creationId xmlns:a16="http://schemas.microsoft.com/office/drawing/2014/main" id="{AC28D16E-AF3E-4159-9AC1-4058958FBE7F}"/>
            </a:ext>
          </a:extLst>
        </xdr:cNvPr>
        <xdr:cNvSpPr>
          <a:spLocks noChangeAspect="1" noChangeArrowheads="1"/>
        </xdr:cNvSpPr>
      </xdr:nvSpPr>
      <xdr:spPr bwMode="auto">
        <a:xfrm>
          <a:off x="0" y="256460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71" name="AutoShape 3" descr="Álcool Étilico Hidratado 70° 1L TUPI">
          <a:extLst>
            <a:ext uri="{FF2B5EF4-FFF2-40B4-BE49-F238E27FC236}">
              <a16:creationId xmlns:a16="http://schemas.microsoft.com/office/drawing/2014/main" id="{146EF578-AA23-4FC4-9319-560A12C63CF3}"/>
            </a:ext>
          </a:extLst>
        </xdr:cNvPr>
        <xdr:cNvSpPr>
          <a:spLocks noChangeAspect="1" noChangeArrowheads="1"/>
        </xdr:cNvSpPr>
      </xdr:nvSpPr>
      <xdr:spPr bwMode="auto">
        <a:xfrm>
          <a:off x="0" y="256460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72" name="AutoShape 4" descr="Álcool Étilico Hidratado 70° 1L TUPI">
          <a:extLst>
            <a:ext uri="{FF2B5EF4-FFF2-40B4-BE49-F238E27FC236}">
              <a16:creationId xmlns:a16="http://schemas.microsoft.com/office/drawing/2014/main" id="{C4A88E94-F79C-4346-8B83-3A4EB03AF0E3}"/>
            </a:ext>
          </a:extLst>
        </xdr:cNvPr>
        <xdr:cNvSpPr>
          <a:spLocks noChangeAspect="1" noChangeArrowheads="1"/>
        </xdr:cNvSpPr>
      </xdr:nvSpPr>
      <xdr:spPr bwMode="auto">
        <a:xfrm>
          <a:off x="0" y="2564606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73" name="AutoShape 5" descr="Álcool Étilico Hidratado 70° 1L TUPI">
          <a:extLst>
            <a:ext uri="{FF2B5EF4-FFF2-40B4-BE49-F238E27FC236}">
              <a16:creationId xmlns:a16="http://schemas.microsoft.com/office/drawing/2014/main" id="{0277DFFB-8CB8-4C93-BCA3-6F7878CA927F}"/>
            </a:ext>
          </a:extLst>
        </xdr:cNvPr>
        <xdr:cNvSpPr>
          <a:spLocks noChangeAspect="1" noChangeArrowheads="1"/>
        </xdr:cNvSpPr>
      </xdr:nvSpPr>
      <xdr:spPr bwMode="auto">
        <a:xfrm>
          <a:off x="0" y="2564606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74" name="AutoShape 6" descr="Álcool Étilico Hidratado 70° 1L TUPI">
          <a:extLst>
            <a:ext uri="{FF2B5EF4-FFF2-40B4-BE49-F238E27FC236}">
              <a16:creationId xmlns:a16="http://schemas.microsoft.com/office/drawing/2014/main" id="{6A6FF3CD-DC8C-4FA1-A060-F28F0656C1E0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564606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76" name="AutoShape 2" descr="Álcool Étilico Hidratado 70° 1L TUPI">
          <a:extLst>
            <a:ext uri="{FF2B5EF4-FFF2-40B4-BE49-F238E27FC236}">
              <a16:creationId xmlns:a16="http://schemas.microsoft.com/office/drawing/2014/main" id="{97F6D280-CC35-4026-8108-0AC5C7222E7C}"/>
            </a:ext>
          </a:extLst>
        </xdr:cNvPr>
        <xdr:cNvSpPr>
          <a:spLocks noChangeAspect="1" noChangeArrowheads="1"/>
        </xdr:cNvSpPr>
      </xdr:nvSpPr>
      <xdr:spPr bwMode="auto">
        <a:xfrm>
          <a:off x="0" y="2623470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77" name="AutoShape 3" descr="Álcool Étilico Hidratado 70° 1L TUPI">
          <a:extLst>
            <a:ext uri="{FF2B5EF4-FFF2-40B4-BE49-F238E27FC236}">
              <a16:creationId xmlns:a16="http://schemas.microsoft.com/office/drawing/2014/main" id="{542FD898-45C3-4CD3-96FB-6D7FBD18AB46}"/>
            </a:ext>
          </a:extLst>
        </xdr:cNvPr>
        <xdr:cNvSpPr>
          <a:spLocks noChangeAspect="1" noChangeArrowheads="1"/>
        </xdr:cNvSpPr>
      </xdr:nvSpPr>
      <xdr:spPr bwMode="auto">
        <a:xfrm>
          <a:off x="0" y="2623470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78" name="AutoShape 4" descr="Álcool Étilico Hidratado 70° 1L TUPI">
          <a:extLst>
            <a:ext uri="{FF2B5EF4-FFF2-40B4-BE49-F238E27FC236}">
              <a16:creationId xmlns:a16="http://schemas.microsoft.com/office/drawing/2014/main" id="{B921F9C0-86B6-4348-A6F1-5462FCAA891D}"/>
            </a:ext>
          </a:extLst>
        </xdr:cNvPr>
        <xdr:cNvSpPr>
          <a:spLocks noChangeAspect="1" noChangeArrowheads="1"/>
        </xdr:cNvSpPr>
      </xdr:nvSpPr>
      <xdr:spPr bwMode="auto">
        <a:xfrm>
          <a:off x="0" y="2623470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79" name="AutoShape 5" descr="Álcool Étilico Hidratado 70° 1L TUPI">
          <a:extLst>
            <a:ext uri="{FF2B5EF4-FFF2-40B4-BE49-F238E27FC236}">
              <a16:creationId xmlns:a16="http://schemas.microsoft.com/office/drawing/2014/main" id="{773C7B5D-BD06-41E5-AABE-2FE882FC80D8}"/>
            </a:ext>
          </a:extLst>
        </xdr:cNvPr>
        <xdr:cNvSpPr>
          <a:spLocks noChangeAspect="1" noChangeArrowheads="1"/>
        </xdr:cNvSpPr>
      </xdr:nvSpPr>
      <xdr:spPr bwMode="auto">
        <a:xfrm>
          <a:off x="0" y="2623470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80" name="AutoShape 6" descr="Álcool Étilico Hidratado 70° 1L TUPI">
          <a:extLst>
            <a:ext uri="{FF2B5EF4-FFF2-40B4-BE49-F238E27FC236}">
              <a16:creationId xmlns:a16="http://schemas.microsoft.com/office/drawing/2014/main" id="{C43A81BF-93CD-4896-97CF-071183A758E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623470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81" name="AutoShape 2" descr="Álcool Étilico Hidratado 70° 1L TUPI">
          <a:extLst>
            <a:ext uri="{FF2B5EF4-FFF2-40B4-BE49-F238E27FC236}">
              <a16:creationId xmlns:a16="http://schemas.microsoft.com/office/drawing/2014/main" id="{584DEC34-285C-4AAC-A016-EFBFE2E4BE0A}"/>
            </a:ext>
          </a:extLst>
        </xdr:cNvPr>
        <xdr:cNvSpPr>
          <a:spLocks noChangeAspect="1" noChangeArrowheads="1"/>
        </xdr:cNvSpPr>
      </xdr:nvSpPr>
      <xdr:spPr bwMode="auto">
        <a:xfrm>
          <a:off x="0" y="262623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82" name="AutoShape 3" descr="Álcool Étilico Hidratado 70° 1L TUPI">
          <a:extLst>
            <a:ext uri="{FF2B5EF4-FFF2-40B4-BE49-F238E27FC236}">
              <a16:creationId xmlns:a16="http://schemas.microsoft.com/office/drawing/2014/main" id="{CA607F7A-9F5D-4E58-B4A0-C9DBA995A5F8}"/>
            </a:ext>
          </a:extLst>
        </xdr:cNvPr>
        <xdr:cNvSpPr>
          <a:spLocks noChangeAspect="1" noChangeArrowheads="1"/>
        </xdr:cNvSpPr>
      </xdr:nvSpPr>
      <xdr:spPr bwMode="auto">
        <a:xfrm>
          <a:off x="0" y="262623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83" name="AutoShape 4" descr="Álcool Étilico Hidratado 70° 1L TUPI">
          <a:extLst>
            <a:ext uri="{FF2B5EF4-FFF2-40B4-BE49-F238E27FC236}">
              <a16:creationId xmlns:a16="http://schemas.microsoft.com/office/drawing/2014/main" id="{C30C0421-2E06-456E-9A4C-52C3785A7077}"/>
            </a:ext>
          </a:extLst>
        </xdr:cNvPr>
        <xdr:cNvSpPr>
          <a:spLocks noChangeAspect="1" noChangeArrowheads="1"/>
        </xdr:cNvSpPr>
      </xdr:nvSpPr>
      <xdr:spPr bwMode="auto">
        <a:xfrm>
          <a:off x="0" y="26262330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84" name="AutoShape 5" descr="Álcool Étilico Hidratado 70° 1L TUPI">
          <a:extLst>
            <a:ext uri="{FF2B5EF4-FFF2-40B4-BE49-F238E27FC236}">
              <a16:creationId xmlns:a16="http://schemas.microsoft.com/office/drawing/2014/main" id="{EE27BED2-78FE-41EC-80C5-FC706AF48F83}"/>
            </a:ext>
          </a:extLst>
        </xdr:cNvPr>
        <xdr:cNvSpPr>
          <a:spLocks noChangeAspect="1" noChangeArrowheads="1"/>
        </xdr:cNvSpPr>
      </xdr:nvSpPr>
      <xdr:spPr bwMode="auto">
        <a:xfrm>
          <a:off x="0" y="26262330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85" name="AutoShape 6" descr="Álcool Étilico Hidratado 70° 1L TUPI">
          <a:extLst>
            <a:ext uri="{FF2B5EF4-FFF2-40B4-BE49-F238E27FC236}">
              <a16:creationId xmlns:a16="http://schemas.microsoft.com/office/drawing/2014/main" id="{C6A7845A-05FF-4EEC-8D61-5ACE9BC1C12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6262330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87" name="AutoShape 2" descr="Álcool Étilico Hidratado 70° 1L TUPI">
          <a:extLst>
            <a:ext uri="{FF2B5EF4-FFF2-40B4-BE49-F238E27FC236}">
              <a16:creationId xmlns:a16="http://schemas.microsoft.com/office/drawing/2014/main" id="{37A0D2D8-7C5E-4D60-A81F-6D2C84971338}"/>
            </a:ext>
          </a:extLst>
        </xdr:cNvPr>
        <xdr:cNvSpPr>
          <a:spLocks noChangeAspect="1" noChangeArrowheads="1"/>
        </xdr:cNvSpPr>
      </xdr:nvSpPr>
      <xdr:spPr bwMode="auto">
        <a:xfrm>
          <a:off x="0" y="2685097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88" name="AutoShape 3" descr="Álcool Étilico Hidratado 70° 1L TUPI">
          <a:extLst>
            <a:ext uri="{FF2B5EF4-FFF2-40B4-BE49-F238E27FC236}">
              <a16:creationId xmlns:a16="http://schemas.microsoft.com/office/drawing/2014/main" id="{A7E2374D-53F2-4CE1-8E84-DFB60AA3D55C}"/>
            </a:ext>
          </a:extLst>
        </xdr:cNvPr>
        <xdr:cNvSpPr>
          <a:spLocks noChangeAspect="1" noChangeArrowheads="1"/>
        </xdr:cNvSpPr>
      </xdr:nvSpPr>
      <xdr:spPr bwMode="auto">
        <a:xfrm>
          <a:off x="0" y="2685097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89" name="AutoShape 4" descr="Álcool Étilico Hidratado 70° 1L TUPI">
          <a:extLst>
            <a:ext uri="{FF2B5EF4-FFF2-40B4-BE49-F238E27FC236}">
              <a16:creationId xmlns:a16="http://schemas.microsoft.com/office/drawing/2014/main" id="{22EC71C1-C28F-45BE-BB43-63B020DDA35A}"/>
            </a:ext>
          </a:extLst>
        </xdr:cNvPr>
        <xdr:cNvSpPr>
          <a:spLocks noChangeAspect="1" noChangeArrowheads="1"/>
        </xdr:cNvSpPr>
      </xdr:nvSpPr>
      <xdr:spPr bwMode="auto">
        <a:xfrm>
          <a:off x="0" y="2685097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90" name="AutoShape 5" descr="Álcool Étilico Hidratado 70° 1L TUPI">
          <a:extLst>
            <a:ext uri="{FF2B5EF4-FFF2-40B4-BE49-F238E27FC236}">
              <a16:creationId xmlns:a16="http://schemas.microsoft.com/office/drawing/2014/main" id="{AA5B7F82-9B39-4156-832D-24597F9E445E}"/>
            </a:ext>
          </a:extLst>
        </xdr:cNvPr>
        <xdr:cNvSpPr>
          <a:spLocks noChangeAspect="1" noChangeArrowheads="1"/>
        </xdr:cNvSpPr>
      </xdr:nvSpPr>
      <xdr:spPr bwMode="auto">
        <a:xfrm>
          <a:off x="0" y="2685097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91" name="AutoShape 6" descr="Álcool Étilico Hidratado 70° 1L TUPI">
          <a:extLst>
            <a:ext uri="{FF2B5EF4-FFF2-40B4-BE49-F238E27FC236}">
              <a16:creationId xmlns:a16="http://schemas.microsoft.com/office/drawing/2014/main" id="{392DD3E5-2E4E-494D-A2CA-DFCEDC18F23D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685097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92" name="AutoShape 2" descr="Álcool Étilico Hidratado 70° 1L TUPI">
          <a:extLst>
            <a:ext uri="{FF2B5EF4-FFF2-40B4-BE49-F238E27FC236}">
              <a16:creationId xmlns:a16="http://schemas.microsoft.com/office/drawing/2014/main" id="{7EEF3173-137F-4B41-8214-882B2B19ED3F}"/>
            </a:ext>
          </a:extLst>
        </xdr:cNvPr>
        <xdr:cNvSpPr>
          <a:spLocks noChangeAspect="1" noChangeArrowheads="1"/>
        </xdr:cNvSpPr>
      </xdr:nvSpPr>
      <xdr:spPr bwMode="auto">
        <a:xfrm>
          <a:off x="0" y="2687859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93" name="AutoShape 3" descr="Álcool Étilico Hidratado 70° 1L TUPI">
          <a:extLst>
            <a:ext uri="{FF2B5EF4-FFF2-40B4-BE49-F238E27FC236}">
              <a16:creationId xmlns:a16="http://schemas.microsoft.com/office/drawing/2014/main" id="{2679D7BC-0012-42D7-9CCE-C65E87A818FC}"/>
            </a:ext>
          </a:extLst>
        </xdr:cNvPr>
        <xdr:cNvSpPr>
          <a:spLocks noChangeAspect="1" noChangeArrowheads="1"/>
        </xdr:cNvSpPr>
      </xdr:nvSpPr>
      <xdr:spPr bwMode="auto">
        <a:xfrm>
          <a:off x="0" y="2687859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94" name="AutoShape 4" descr="Álcool Étilico Hidratado 70° 1L TUPI">
          <a:extLst>
            <a:ext uri="{FF2B5EF4-FFF2-40B4-BE49-F238E27FC236}">
              <a16:creationId xmlns:a16="http://schemas.microsoft.com/office/drawing/2014/main" id="{E64F78C1-50A4-44C2-96A0-3453AD705634}"/>
            </a:ext>
          </a:extLst>
        </xdr:cNvPr>
        <xdr:cNvSpPr>
          <a:spLocks noChangeAspect="1" noChangeArrowheads="1"/>
        </xdr:cNvSpPr>
      </xdr:nvSpPr>
      <xdr:spPr bwMode="auto">
        <a:xfrm>
          <a:off x="0" y="2687859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95" name="AutoShape 5" descr="Álcool Étilico Hidratado 70° 1L TUPI">
          <a:extLst>
            <a:ext uri="{FF2B5EF4-FFF2-40B4-BE49-F238E27FC236}">
              <a16:creationId xmlns:a16="http://schemas.microsoft.com/office/drawing/2014/main" id="{E5F8800C-5EB9-46D9-AAD4-AF7A7B75148C}"/>
            </a:ext>
          </a:extLst>
        </xdr:cNvPr>
        <xdr:cNvSpPr>
          <a:spLocks noChangeAspect="1" noChangeArrowheads="1"/>
        </xdr:cNvSpPr>
      </xdr:nvSpPr>
      <xdr:spPr bwMode="auto">
        <a:xfrm>
          <a:off x="0" y="2687859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396" name="AutoShape 6" descr="Álcool Étilico Hidratado 70° 1L TUPI">
          <a:extLst>
            <a:ext uri="{FF2B5EF4-FFF2-40B4-BE49-F238E27FC236}">
              <a16:creationId xmlns:a16="http://schemas.microsoft.com/office/drawing/2014/main" id="{3C8BF3AC-E9B4-47D1-B969-AABDFFB0876F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6878597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398" name="AutoShape 2" descr="Álcool Étilico Hidratado 70° 1L TUPI">
          <a:extLst>
            <a:ext uri="{FF2B5EF4-FFF2-40B4-BE49-F238E27FC236}">
              <a16:creationId xmlns:a16="http://schemas.microsoft.com/office/drawing/2014/main" id="{18F36F86-0FD6-4D70-A94D-92BC949A128C}"/>
            </a:ext>
          </a:extLst>
        </xdr:cNvPr>
        <xdr:cNvSpPr>
          <a:spLocks noChangeAspect="1" noChangeArrowheads="1"/>
        </xdr:cNvSpPr>
      </xdr:nvSpPr>
      <xdr:spPr bwMode="auto">
        <a:xfrm>
          <a:off x="0" y="2746724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399" name="AutoShape 3" descr="Álcool Étilico Hidratado 70° 1L TUPI">
          <a:extLst>
            <a:ext uri="{FF2B5EF4-FFF2-40B4-BE49-F238E27FC236}">
              <a16:creationId xmlns:a16="http://schemas.microsoft.com/office/drawing/2014/main" id="{7DD1264B-4D0D-494A-A193-368E766F889D}"/>
            </a:ext>
          </a:extLst>
        </xdr:cNvPr>
        <xdr:cNvSpPr>
          <a:spLocks noChangeAspect="1" noChangeArrowheads="1"/>
        </xdr:cNvSpPr>
      </xdr:nvSpPr>
      <xdr:spPr bwMode="auto">
        <a:xfrm>
          <a:off x="0" y="2746724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00" name="AutoShape 4" descr="Álcool Étilico Hidratado 70° 1L TUPI">
          <a:extLst>
            <a:ext uri="{FF2B5EF4-FFF2-40B4-BE49-F238E27FC236}">
              <a16:creationId xmlns:a16="http://schemas.microsoft.com/office/drawing/2014/main" id="{A21C9BEF-3D19-4154-8677-08541DB71FF6}"/>
            </a:ext>
          </a:extLst>
        </xdr:cNvPr>
        <xdr:cNvSpPr>
          <a:spLocks noChangeAspect="1" noChangeArrowheads="1"/>
        </xdr:cNvSpPr>
      </xdr:nvSpPr>
      <xdr:spPr bwMode="auto">
        <a:xfrm>
          <a:off x="0" y="2746724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01" name="AutoShape 5" descr="Álcool Étilico Hidratado 70° 1L TUPI">
          <a:extLst>
            <a:ext uri="{FF2B5EF4-FFF2-40B4-BE49-F238E27FC236}">
              <a16:creationId xmlns:a16="http://schemas.microsoft.com/office/drawing/2014/main" id="{50C02B83-0487-4FEA-8658-80DB65D69319}"/>
            </a:ext>
          </a:extLst>
        </xdr:cNvPr>
        <xdr:cNvSpPr>
          <a:spLocks noChangeAspect="1" noChangeArrowheads="1"/>
        </xdr:cNvSpPr>
      </xdr:nvSpPr>
      <xdr:spPr bwMode="auto">
        <a:xfrm>
          <a:off x="0" y="27467242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402" name="AutoShape 6" descr="Álcool Étilico Hidratado 70° 1L TUPI">
          <a:extLst>
            <a:ext uri="{FF2B5EF4-FFF2-40B4-BE49-F238E27FC236}">
              <a16:creationId xmlns:a16="http://schemas.microsoft.com/office/drawing/2014/main" id="{91F5917A-CD5E-4D2A-9F4B-62C2C59E3DBF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74672425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03" name="AutoShape 2" descr="Álcool Étilico Hidratado 70° 1L TUPI">
          <a:extLst>
            <a:ext uri="{FF2B5EF4-FFF2-40B4-BE49-F238E27FC236}">
              <a16:creationId xmlns:a16="http://schemas.microsoft.com/office/drawing/2014/main" id="{3AF89F94-A609-4891-AFFD-D1340CC27272}"/>
            </a:ext>
          </a:extLst>
        </xdr:cNvPr>
        <xdr:cNvSpPr>
          <a:spLocks noChangeAspect="1" noChangeArrowheads="1"/>
        </xdr:cNvSpPr>
      </xdr:nvSpPr>
      <xdr:spPr bwMode="auto">
        <a:xfrm>
          <a:off x="0" y="2749486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04" name="AutoShape 3" descr="Álcool Étilico Hidratado 70° 1L TUPI">
          <a:extLst>
            <a:ext uri="{FF2B5EF4-FFF2-40B4-BE49-F238E27FC236}">
              <a16:creationId xmlns:a16="http://schemas.microsoft.com/office/drawing/2014/main" id="{0B00EE06-6332-4323-B9C9-77AA9844FEF7}"/>
            </a:ext>
          </a:extLst>
        </xdr:cNvPr>
        <xdr:cNvSpPr>
          <a:spLocks noChangeAspect="1" noChangeArrowheads="1"/>
        </xdr:cNvSpPr>
      </xdr:nvSpPr>
      <xdr:spPr bwMode="auto">
        <a:xfrm>
          <a:off x="0" y="2749486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817022"/>
    <xdr:sp macro="" textlink="">
      <xdr:nvSpPr>
        <xdr:cNvPr id="405" name="AutoShape 4" descr="Álcool Étilico Hidratado 70° 1L TUPI">
          <a:extLst>
            <a:ext uri="{FF2B5EF4-FFF2-40B4-BE49-F238E27FC236}">
              <a16:creationId xmlns:a16="http://schemas.microsoft.com/office/drawing/2014/main" id="{7D40FEDC-0BC0-4861-BD42-1E9F07550CCE}"/>
            </a:ext>
          </a:extLst>
        </xdr:cNvPr>
        <xdr:cNvSpPr>
          <a:spLocks noChangeAspect="1" noChangeArrowheads="1"/>
        </xdr:cNvSpPr>
      </xdr:nvSpPr>
      <xdr:spPr bwMode="auto">
        <a:xfrm>
          <a:off x="0" y="2749486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78648"/>
    <xdr:sp macro="" textlink="">
      <xdr:nvSpPr>
        <xdr:cNvPr id="406" name="AutoShape 5" descr="Álcool Étilico Hidratado 70° 1L TUPI">
          <a:extLst>
            <a:ext uri="{FF2B5EF4-FFF2-40B4-BE49-F238E27FC236}">
              <a16:creationId xmlns:a16="http://schemas.microsoft.com/office/drawing/2014/main" id="{3B7923EE-066E-400F-80F6-71DDBB1D3562}"/>
            </a:ext>
          </a:extLst>
        </xdr:cNvPr>
        <xdr:cNvSpPr>
          <a:spLocks noChangeAspect="1" noChangeArrowheads="1"/>
        </xdr:cNvSpPr>
      </xdr:nvSpPr>
      <xdr:spPr bwMode="auto">
        <a:xfrm>
          <a:off x="0" y="2749486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1524000</xdr:colOff>
      <xdr:row>33</xdr:row>
      <xdr:rowOff>0</xdr:rowOff>
    </xdr:from>
    <xdr:ext cx="254934" cy="382458"/>
    <xdr:sp macro="" textlink="">
      <xdr:nvSpPr>
        <xdr:cNvPr id="407" name="AutoShape 6" descr="Álcool Étilico Hidratado 70° 1L TUPI">
          <a:extLst>
            <a:ext uri="{FF2B5EF4-FFF2-40B4-BE49-F238E27FC236}">
              <a16:creationId xmlns:a16="http://schemas.microsoft.com/office/drawing/2014/main" id="{3E6F88C2-EE89-4255-B1D6-0DE8C22680B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274948650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410" name="AutoShape 5" descr="Álcool Étilico Hidratado 70° 1L TUPI">
          <a:extLst>
            <a:ext uri="{FF2B5EF4-FFF2-40B4-BE49-F238E27FC236}">
              <a16:creationId xmlns:a16="http://schemas.microsoft.com/office/drawing/2014/main" id="{46AFEAEA-8855-43E4-B9B6-535034B5EDA2}"/>
            </a:ext>
          </a:extLst>
        </xdr:cNvPr>
        <xdr:cNvSpPr>
          <a:spLocks noChangeAspect="1" noChangeArrowheads="1"/>
        </xdr:cNvSpPr>
      </xdr:nvSpPr>
      <xdr:spPr bwMode="auto">
        <a:xfrm>
          <a:off x="6157383" y="232939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411" name="AutoShape 5" descr="Álcool Étilico Hidratado 70° 1L TUPI">
          <a:extLst>
            <a:ext uri="{FF2B5EF4-FFF2-40B4-BE49-F238E27FC236}">
              <a16:creationId xmlns:a16="http://schemas.microsoft.com/office/drawing/2014/main" id="{2E06CC2A-F0E5-4825-ACC8-7C68EB73E823}"/>
            </a:ext>
          </a:extLst>
        </xdr:cNvPr>
        <xdr:cNvSpPr>
          <a:spLocks noChangeAspect="1" noChangeArrowheads="1"/>
        </xdr:cNvSpPr>
      </xdr:nvSpPr>
      <xdr:spPr bwMode="auto">
        <a:xfrm>
          <a:off x="6157383" y="232939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412" name="AutoShape 5" descr="Álcool Étilico Hidratado 70° 1L TUPI">
          <a:extLst>
            <a:ext uri="{FF2B5EF4-FFF2-40B4-BE49-F238E27FC236}">
              <a16:creationId xmlns:a16="http://schemas.microsoft.com/office/drawing/2014/main" id="{3B2B9D56-33BC-4B16-A289-9B504E810775}"/>
            </a:ext>
          </a:extLst>
        </xdr:cNvPr>
        <xdr:cNvSpPr>
          <a:spLocks noChangeAspect="1" noChangeArrowheads="1"/>
        </xdr:cNvSpPr>
      </xdr:nvSpPr>
      <xdr:spPr bwMode="auto">
        <a:xfrm>
          <a:off x="6157383" y="232939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114300</xdr:colOff>
      <xdr:row>33</xdr:row>
      <xdr:rowOff>0</xdr:rowOff>
    </xdr:from>
    <xdr:ext cx="304800" cy="304800"/>
    <xdr:sp macro="" textlink="">
      <xdr:nvSpPr>
        <xdr:cNvPr id="413" name="AutoShape 5" descr="Álcool Étilico Hidratado 70° 1L TUPI">
          <a:extLst>
            <a:ext uri="{FF2B5EF4-FFF2-40B4-BE49-F238E27FC236}">
              <a16:creationId xmlns:a16="http://schemas.microsoft.com/office/drawing/2014/main" id="{1343229F-868C-4B6B-AEBA-7FF757DAF3A7}"/>
            </a:ext>
          </a:extLst>
        </xdr:cNvPr>
        <xdr:cNvSpPr>
          <a:spLocks noChangeAspect="1" noChangeArrowheads="1"/>
        </xdr:cNvSpPr>
      </xdr:nvSpPr>
      <xdr:spPr bwMode="auto">
        <a:xfrm>
          <a:off x="6157383" y="232939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369094</xdr:colOff>
      <xdr:row>17</xdr:row>
      <xdr:rowOff>452438</xdr:rowOff>
    </xdr:from>
    <xdr:to>
      <xdr:col>18</xdr:col>
      <xdr:colOff>1436008</xdr:colOff>
      <xdr:row>17</xdr:row>
      <xdr:rowOff>619126</xdr:rowOff>
    </xdr:to>
    <xdr:sp macro="" textlink="">
      <xdr:nvSpPr>
        <xdr:cNvPr id="375" name="Seta: para a Esquerda 374">
          <a:extLst>
            <a:ext uri="{FF2B5EF4-FFF2-40B4-BE49-F238E27FC236}">
              <a16:creationId xmlns:a16="http://schemas.microsoft.com/office/drawing/2014/main" id="{DD206762-5C7D-49DB-84D3-18AD47D162F0}"/>
            </a:ext>
          </a:extLst>
        </xdr:cNvPr>
        <xdr:cNvSpPr/>
      </xdr:nvSpPr>
      <xdr:spPr>
        <a:xfrm rot="10800000">
          <a:off x="19895344" y="4750594"/>
          <a:ext cx="1066914" cy="1666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ltiplusoftware.com.br/loja/produto.php?loja=1064406&amp;IdProd=132&amp;parceiro=17&amp;_gl=1*hllca1*_gcl_aw*R0NMLjE3MTIzNDY2NTUuQ2p3S0NBand3cjZ3QmhCY0Vpd0FmTUVRczk4WVVjQ3dvTm1COXFzeVRCcUhkNlJJdGpyejZJNmIyQlB3b0l3Z2JXVGgwVm1iUjhxMWZob0NTbEFRQXZEX0J3RQ..*_gcl_au*MTE0MjcxMzIxNi4xNzExMDQ1OTQz*_ga*MTU3NzIxNDgyMS4xNzExMDQ1OTQ0*_ga_3RH3KZQZWE*MTcxMjg2MzI2NC40LjEuMTcxMjg2MzMzNS41MS4wLjA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06B5-D36D-49BF-B714-3E2330775423}">
  <sheetPr>
    <tabColor theme="4" tint="-0.249977111117893"/>
  </sheetPr>
  <dimension ref="A1:AL53"/>
  <sheetViews>
    <sheetView showGridLines="0" tabSelected="1" topLeftCell="A27" zoomScale="80" zoomScaleNormal="80" workbookViewId="0">
      <selection activeCell="Q23" sqref="Q23:Q28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41.85546875" customWidth="1"/>
    <col min="4" max="4" width="5.7109375" bestFit="1" customWidth="1"/>
    <col min="5" max="5" width="6" style="41" customWidth="1"/>
    <col min="6" max="6" width="36.140625" style="13" customWidth="1"/>
    <col min="7" max="7" width="13.85546875" style="13" customWidth="1"/>
    <col min="8" max="8" width="24.28515625" style="13" customWidth="1"/>
    <col min="9" max="9" width="8.5703125" style="13" customWidth="1"/>
    <col min="10" max="10" width="18.42578125" style="13" customWidth="1"/>
    <col min="11" max="11" width="18.85546875" style="13" bestFit="1" customWidth="1"/>
    <col min="12" max="12" width="19.5703125" bestFit="1" customWidth="1"/>
    <col min="13" max="13" width="13.85546875" customWidth="1"/>
    <col min="14" max="14" width="23.28515625" style="47" customWidth="1"/>
    <col min="15" max="15" width="7.140625" customWidth="1"/>
    <col min="16" max="16" width="24.28515625" customWidth="1"/>
    <col min="17" max="17" width="20.140625" style="22" customWidth="1"/>
    <col min="18" max="18" width="29.140625" customWidth="1"/>
    <col min="19" max="19" width="27.42578125" customWidth="1"/>
    <col min="20" max="20" width="16.7109375" customWidth="1"/>
    <col min="21" max="21" width="12" bestFit="1" customWidth="1"/>
    <col min="22" max="22" width="17.28515625" style="39" customWidth="1"/>
    <col min="23" max="23" width="16.5703125" customWidth="1"/>
    <col min="24" max="24" width="16" bestFit="1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36" t="s">
        <v>1</v>
      </c>
      <c r="AC1" s="36"/>
      <c r="AD1" s="36"/>
      <c r="AE1" s="36"/>
      <c r="AF1" s="27"/>
      <c r="AG1" s="27"/>
      <c r="AH1" s="27"/>
      <c r="AI1" s="27"/>
      <c r="AJ1" s="27"/>
      <c r="AK1" s="27"/>
      <c r="AL1" s="27"/>
    </row>
    <row r="2" spans="1:38" ht="16.5" thickTop="1" thickBot="1" x14ac:dyDescent="0.3"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.75" thickTop="1" x14ac:dyDescent="0.25">
      <c r="F3"/>
      <c r="G3" s="37"/>
      <c r="AB3" s="30"/>
      <c r="AC3" s="31"/>
      <c r="AD3" s="30"/>
      <c r="AE3" s="30"/>
      <c r="AF3" s="30"/>
      <c r="AG3" s="30"/>
      <c r="AH3" s="44"/>
      <c r="AI3" s="30"/>
      <c r="AJ3" s="30"/>
      <c r="AK3" s="30"/>
      <c r="AL3" s="28"/>
    </row>
    <row r="4" spans="1:38" x14ac:dyDescent="0.25">
      <c r="S4" s="83"/>
      <c r="AB4" s="32" t="s">
        <v>2</v>
      </c>
      <c r="AC4" s="32"/>
      <c r="AD4" s="32"/>
      <c r="AE4" s="32"/>
      <c r="AF4" s="32"/>
      <c r="AG4" s="32"/>
      <c r="AH4" s="33"/>
      <c r="AI4" s="32"/>
      <c r="AJ4" s="30"/>
      <c r="AK4" s="31" t="s">
        <v>3</v>
      </c>
      <c r="AL4" s="28"/>
    </row>
    <row r="5" spans="1:38" x14ac:dyDescent="0.25">
      <c r="A5" s="26" t="s">
        <v>71</v>
      </c>
      <c r="P5" s="22"/>
      <c r="AB5" s="30" t="s">
        <v>5</v>
      </c>
      <c r="AC5" s="43" t="s">
        <v>6</v>
      </c>
      <c r="AD5" s="43"/>
      <c r="AE5" s="43"/>
      <c r="AF5" s="43"/>
      <c r="AG5" s="43"/>
      <c r="AH5" s="44"/>
      <c r="AI5" s="43"/>
      <c r="AJ5" s="30"/>
      <c r="AK5" s="34" t="s">
        <v>7</v>
      </c>
      <c r="AL5" s="28"/>
    </row>
    <row r="6" spans="1:38" ht="15.75" x14ac:dyDescent="0.25">
      <c r="A6" s="26" t="s">
        <v>73</v>
      </c>
      <c r="B6" s="26"/>
      <c r="G6" s="75"/>
      <c r="H6" s="76"/>
      <c r="I6" s="76"/>
      <c r="J6" s="76"/>
      <c r="K6" s="77"/>
      <c r="L6" s="78"/>
      <c r="AB6" s="30" t="s">
        <v>8</v>
      </c>
      <c r="AC6" s="43" t="s">
        <v>9</v>
      </c>
      <c r="AD6" s="43"/>
      <c r="AE6" s="43"/>
      <c r="AF6" s="43"/>
      <c r="AG6" s="43"/>
      <c r="AH6" s="44"/>
      <c r="AI6" s="43"/>
      <c r="AJ6" s="30"/>
      <c r="AK6" s="34" t="s">
        <v>7</v>
      </c>
      <c r="AL6" s="28"/>
    </row>
    <row r="7" spans="1:38" x14ac:dyDescent="0.25">
      <c r="A7" s="155" t="s">
        <v>75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AB7" s="30" t="s">
        <v>10</v>
      </c>
      <c r="AC7" s="43" t="s">
        <v>11</v>
      </c>
      <c r="AD7" s="43"/>
      <c r="AE7" s="43"/>
      <c r="AF7" s="43"/>
      <c r="AG7" s="43"/>
      <c r="AH7" s="44"/>
      <c r="AI7" s="43"/>
      <c r="AJ7" s="30"/>
      <c r="AK7" s="34" t="s">
        <v>17</v>
      </c>
      <c r="AL7" s="28"/>
    </row>
    <row r="8" spans="1:38" ht="21.75" customHeight="1" x14ac:dyDescent="0.25">
      <c r="A8" s="68" t="s">
        <v>72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AB8" s="30" t="s">
        <v>12</v>
      </c>
      <c r="AC8" s="43" t="s">
        <v>13</v>
      </c>
      <c r="AD8" s="43"/>
      <c r="AE8" s="43"/>
      <c r="AF8" s="43"/>
      <c r="AG8" s="43"/>
      <c r="AH8" s="44"/>
      <c r="AI8" s="43"/>
      <c r="AJ8" s="30"/>
      <c r="AK8" s="34" t="s">
        <v>7</v>
      </c>
      <c r="AL8" s="28"/>
    </row>
    <row r="9" spans="1:38" ht="21.75" customHeight="1" x14ac:dyDescent="0.25">
      <c r="A9" s="68" t="s">
        <v>74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AB9" s="30" t="s">
        <v>15</v>
      </c>
      <c r="AC9" s="43" t="s">
        <v>16</v>
      </c>
      <c r="AD9" s="43"/>
      <c r="AE9" s="43"/>
      <c r="AF9" s="43"/>
      <c r="AG9" s="43"/>
      <c r="AH9" s="44"/>
      <c r="AI9" s="43"/>
      <c r="AJ9" s="30"/>
      <c r="AK9" s="34" t="s">
        <v>17</v>
      </c>
      <c r="AL9" s="28"/>
    </row>
    <row r="10" spans="1:38" ht="21.75" customHeight="1" x14ac:dyDescent="0.25">
      <c r="A10" s="190" t="s">
        <v>81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AB10" s="30" t="s">
        <v>18</v>
      </c>
      <c r="AC10" s="43" t="s">
        <v>69</v>
      </c>
      <c r="AD10" s="43"/>
      <c r="AE10" s="43"/>
      <c r="AF10" s="43"/>
      <c r="AG10" s="43"/>
      <c r="AH10" s="44"/>
      <c r="AI10" s="43"/>
      <c r="AJ10" s="30"/>
      <c r="AK10" s="34" t="s">
        <v>7</v>
      </c>
      <c r="AL10" s="28"/>
    </row>
    <row r="11" spans="1:38" ht="21.75" customHeight="1" x14ac:dyDescent="0.25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AB11" s="30" t="s">
        <v>19</v>
      </c>
      <c r="AC11" s="43" t="s">
        <v>20</v>
      </c>
      <c r="AD11" s="43"/>
      <c r="AE11" s="43"/>
      <c r="AF11" s="43"/>
      <c r="AG11" s="43"/>
      <c r="AH11" s="44"/>
      <c r="AI11" s="43"/>
      <c r="AJ11" s="30"/>
      <c r="AK11" s="34" t="s">
        <v>7</v>
      </c>
      <c r="AL11" s="28"/>
    </row>
    <row r="12" spans="1:38" x14ac:dyDescent="0.25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AB12" s="30" t="s">
        <v>21</v>
      </c>
      <c r="AC12" s="43" t="s">
        <v>22</v>
      </c>
      <c r="AD12" s="43"/>
      <c r="AE12" s="43"/>
      <c r="AF12" s="43"/>
      <c r="AG12" s="43"/>
      <c r="AH12" s="44"/>
      <c r="AI12" s="43"/>
      <c r="AJ12" s="30"/>
      <c r="AK12" s="34" t="s">
        <v>7</v>
      </c>
      <c r="AL12" s="28"/>
    </row>
    <row r="13" spans="1:38" ht="19.5" thickBot="1" x14ac:dyDescent="0.35">
      <c r="A13" s="156" t="s">
        <v>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AB13" s="30" t="s">
        <v>23</v>
      </c>
      <c r="AC13" s="210" t="s">
        <v>24</v>
      </c>
      <c r="AD13" s="210"/>
      <c r="AE13" s="210"/>
      <c r="AF13" s="210"/>
      <c r="AG13" s="210"/>
      <c r="AH13" s="210"/>
      <c r="AI13" s="210"/>
      <c r="AJ13" s="211"/>
      <c r="AK13" s="34" t="s">
        <v>7</v>
      </c>
      <c r="AL13" s="28"/>
    </row>
    <row r="14" spans="1:38" ht="25.15" customHeight="1" thickTop="1" x14ac:dyDescent="0.25">
      <c r="A14" s="23"/>
      <c r="B14" s="23"/>
      <c r="K14" s="45"/>
      <c r="AB14" s="30" t="s">
        <v>25</v>
      </c>
      <c r="AC14" s="43" t="s">
        <v>26</v>
      </c>
      <c r="AD14" s="43"/>
      <c r="AE14" s="43"/>
      <c r="AF14" s="43"/>
      <c r="AG14" s="43"/>
      <c r="AH14" s="44"/>
      <c r="AI14" s="43"/>
      <c r="AJ14" s="30"/>
      <c r="AK14" s="34" t="s">
        <v>7</v>
      </c>
      <c r="AL14" s="28"/>
    </row>
    <row r="15" spans="1:38" ht="23.45" customHeight="1" thickBot="1" x14ac:dyDescent="0.3">
      <c r="A15" s="23"/>
      <c r="B15" s="23"/>
      <c r="C15" s="24"/>
      <c r="D15" s="24"/>
      <c r="E15" s="42"/>
      <c r="F15" s="25"/>
      <c r="G15" s="38"/>
      <c r="H15" s="35"/>
      <c r="K15" s="45"/>
      <c r="AB15" s="30" t="s">
        <v>27</v>
      </c>
      <c r="AC15" s="30" t="s">
        <v>28</v>
      </c>
      <c r="AD15" s="30"/>
      <c r="AE15" s="30"/>
      <c r="AF15" s="30"/>
      <c r="AG15" s="30"/>
      <c r="AH15" s="44"/>
      <c r="AI15" s="30"/>
      <c r="AJ15" s="30"/>
      <c r="AK15" s="67" t="s">
        <v>17</v>
      </c>
      <c r="AL15" s="28"/>
    </row>
    <row r="16" spans="1:38" ht="14.45" customHeight="1" thickBot="1" x14ac:dyDescent="0.3">
      <c r="A16" s="157" t="s">
        <v>29</v>
      </c>
      <c r="B16" s="158" t="s">
        <v>57</v>
      </c>
      <c r="C16" s="160" t="s">
        <v>30</v>
      </c>
      <c r="D16" s="160" t="s">
        <v>31</v>
      </c>
      <c r="E16" s="161" t="s">
        <v>70</v>
      </c>
      <c r="F16" s="160" t="s">
        <v>32</v>
      </c>
      <c r="G16" s="161" t="s">
        <v>33</v>
      </c>
      <c r="H16" s="160" t="s">
        <v>58</v>
      </c>
      <c r="I16" s="161" t="s">
        <v>34</v>
      </c>
      <c r="J16" s="168" t="s">
        <v>35</v>
      </c>
      <c r="K16" s="168" t="s">
        <v>36</v>
      </c>
      <c r="L16" s="163" t="s">
        <v>109</v>
      </c>
      <c r="M16" s="163" t="s">
        <v>110</v>
      </c>
      <c r="N16" s="163" t="s">
        <v>37</v>
      </c>
      <c r="O16" s="165" t="s">
        <v>38</v>
      </c>
      <c r="P16" s="165"/>
      <c r="Q16" s="167" t="s">
        <v>59</v>
      </c>
      <c r="R16" s="167"/>
      <c r="T16" s="202" t="s">
        <v>60</v>
      </c>
      <c r="U16" s="203"/>
      <c r="V16" s="203"/>
      <c r="W16" s="203"/>
      <c r="X16" s="204"/>
      <c r="Y16" s="175" t="s">
        <v>64</v>
      </c>
      <c r="Z16" s="176"/>
      <c r="AB16" s="123"/>
      <c r="AC16" s="124"/>
      <c r="AD16" s="124"/>
      <c r="AE16" s="124"/>
      <c r="AF16" s="124"/>
      <c r="AG16" s="124"/>
      <c r="AH16" s="125"/>
      <c r="AI16" s="124"/>
      <c r="AJ16" s="123"/>
      <c r="AK16" s="131"/>
      <c r="AL16" s="130"/>
    </row>
    <row r="17" spans="1:38" s="6" customFormat="1" ht="37.5" customHeight="1" x14ac:dyDescent="0.25">
      <c r="A17" s="157"/>
      <c r="B17" s="159"/>
      <c r="C17" s="160"/>
      <c r="D17" s="160"/>
      <c r="E17" s="162"/>
      <c r="F17" s="160"/>
      <c r="G17" s="162"/>
      <c r="H17" s="160"/>
      <c r="I17" s="162"/>
      <c r="J17" s="168"/>
      <c r="K17" s="168"/>
      <c r="L17" s="164"/>
      <c r="M17" s="164"/>
      <c r="N17" s="164"/>
      <c r="O17" s="166"/>
      <c r="P17" s="166"/>
      <c r="Q17" s="84" t="s">
        <v>39</v>
      </c>
      <c r="R17" s="49" t="s">
        <v>66</v>
      </c>
      <c r="T17" s="202" t="s">
        <v>60</v>
      </c>
      <c r="U17" s="203"/>
      <c r="V17" s="203"/>
      <c r="W17" s="203"/>
      <c r="X17" s="204"/>
      <c r="Y17" s="175" t="s">
        <v>64</v>
      </c>
      <c r="Z17" s="176"/>
      <c r="AB17" s="123"/>
      <c r="AC17" s="123"/>
      <c r="AD17" s="123"/>
      <c r="AE17" s="123"/>
      <c r="AF17" s="123"/>
      <c r="AG17" s="123"/>
      <c r="AH17" s="125"/>
      <c r="AI17" s="123"/>
      <c r="AJ17" s="123"/>
      <c r="AK17" s="132"/>
      <c r="AL17" s="130"/>
    </row>
    <row r="18" spans="1:38" ht="61.9" customHeight="1" thickBot="1" x14ac:dyDescent="0.3">
      <c r="A18" s="179">
        <v>1</v>
      </c>
      <c r="B18" s="179"/>
      <c r="C18" s="181" t="s">
        <v>76</v>
      </c>
      <c r="D18" s="183"/>
      <c r="E18" s="185">
        <v>2</v>
      </c>
      <c r="F18" s="87" t="s">
        <v>89</v>
      </c>
      <c r="G18" s="73" t="s">
        <v>90</v>
      </c>
      <c r="H18" s="71" t="s">
        <v>87</v>
      </c>
      <c r="I18" s="88" t="s">
        <v>88</v>
      </c>
      <c r="J18" s="79">
        <v>22174.23</v>
      </c>
      <c r="K18" s="177">
        <f>AVERAGE(J18:J21)</f>
        <v>25663.404999999999</v>
      </c>
      <c r="L18" s="173">
        <f>K18*1.25</f>
        <v>32079.256249999999</v>
      </c>
      <c r="M18" s="173">
        <f>K18*0.75</f>
        <v>19247.553749999999</v>
      </c>
      <c r="N18" s="69" t="str">
        <f>IF(J18&gt;L$18,"EXCESSIVAMENTE ELEVADO",IF(J18&lt;M$18,"INEXEQUÍVEL","VÁLIDO"))</f>
        <v>VÁLIDO</v>
      </c>
      <c r="O18" s="46"/>
      <c r="P18" s="63"/>
      <c r="Q18" s="169">
        <f>TRUNC(AVERAGE(J18:J21),2)</f>
        <v>25663.4</v>
      </c>
      <c r="R18" s="169">
        <f>E18*Q18</f>
        <v>51326.8</v>
      </c>
      <c r="T18" s="56" t="s">
        <v>4</v>
      </c>
      <c r="U18" s="57" t="s">
        <v>61</v>
      </c>
      <c r="V18" s="58" t="s">
        <v>62</v>
      </c>
      <c r="W18" s="57" t="s">
        <v>63</v>
      </c>
      <c r="X18" s="59" t="s">
        <v>14</v>
      </c>
      <c r="Y18" s="60">
        <v>0.25</v>
      </c>
      <c r="Z18" s="117">
        <v>0.75</v>
      </c>
      <c r="AB18" s="125"/>
      <c r="AC18" s="171"/>
      <c r="AD18" s="171"/>
      <c r="AE18" s="171"/>
      <c r="AF18" s="171"/>
      <c r="AG18" s="171"/>
      <c r="AH18" s="171"/>
      <c r="AI18" s="171"/>
      <c r="AJ18" s="172"/>
      <c r="AK18" s="129"/>
      <c r="AL18" s="126"/>
    </row>
    <row r="19" spans="1:38" ht="61.9" customHeight="1" thickBot="1" x14ac:dyDescent="0.3">
      <c r="A19" s="180"/>
      <c r="B19" s="180"/>
      <c r="C19" s="182"/>
      <c r="D19" s="184"/>
      <c r="E19" s="186"/>
      <c r="F19" s="87" t="s">
        <v>102</v>
      </c>
      <c r="G19" s="73" t="s">
        <v>80</v>
      </c>
      <c r="H19" s="71" t="s">
        <v>101</v>
      </c>
      <c r="I19" s="140" t="s">
        <v>98</v>
      </c>
      <c r="J19" s="79">
        <v>25290.87</v>
      </c>
      <c r="K19" s="178"/>
      <c r="L19" s="174"/>
      <c r="M19" s="174"/>
      <c r="N19" s="69" t="str">
        <f t="shared" ref="N19:N20" si="0">IF(J19&gt;L$18,"EXCESSIVAMENTE ELEVADO",IF(J19&lt;M$18,"INEXEQUÍVEL","VÁLIDO"))</f>
        <v>VÁLIDO</v>
      </c>
      <c r="O19" s="46"/>
      <c r="P19" s="63"/>
      <c r="Q19" s="170"/>
      <c r="R19" s="170"/>
      <c r="T19" s="136"/>
      <c r="U19" s="137"/>
      <c r="V19" s="138"/>
      <c r="W19" s="137"/>
      <c r="X19" s="139"/>
      <c r="Y19" s="60"/>
      <c r="Z19" s="117"/>
      <c r="AB19" s="125"/>
      <c r="AC19" s="134"/>
      <c r="AD19" s="134"/>
      <c r="AE19" s="134"/>
      <c r="AF19" s="134"/>
      <c r="AG19" s="134"/>
      <c r="AH19" s="134"/>
      <c r="AI19" s="134"/>
      <c r="AJ19" s="135"/>
      <c r="AK19" s="129"/>
      <c r="AL19" s="126"/>
    </row>
    <row r="20" spans="1:38" ht="61.9" customHeight="1" thickBot="1" x14ac:dyDescent="0.3">
      <c r="A20" s="180"/>
      <c r="B20" s="180"/>
      <c r="C20" s="182"/>
      <c r="D20" s="184"/>
      <c r="E20" s="186"/>
      <c r="F20" s="87" t="s">
        <v>104</v>
      </c>
      <c r="G20" s="73" t="s">
        <v>80</v>
      </c>
      <c r="H20" s="71" t="s">
        <v>103</v>
      </c>
      <c r="I20" s="140" t="s">
        <v>98</v>
      </c>
      <c r="J20" s="79">
        <v>25436.02</v>
      </c>
      <c r="K20" s="178"/>
      <c r="L20" s="174"/>
      <c r="M20" s="174"/>
      <c r="N20" s="69" t="str">
        <f t="shared" si="0"/>
        <v>VÁLIDO</v>
      </c>
      <c r="O20" s="46"/>
      <c r="P20" s="63"/>
      <c r="Q20" s="170"/>
      <c r="R20" s="170"/>
      <c r="T20" s="136"/>
      <c r="U20" s="137"/>
      <c r="V20" s="138"/>
      <c r="W20" s="137"/>
      <c r="X20" s="139"/>
      <c r="Y20" s="60"/>
      <c r="Z20" s="117"/>
      <c r="AB20" s="125"/>
      <c r="AC20" s="134"/>
      <c r="AD20" s="134"/>
      <c r="AE20" s="134"/>
      <c r="AF20" s="134"/>
      <c r="AG20" s="134"/>
      <c r="AH20" s="134"/>
      <c r="AI20" s="134"/>
      <c r="AJ20" s="135"/>
      <c r="AK20" s="129"/>
      <c r="AL20" s="126"/>
    </row>
    <row r="21" spans="1:38" ht="61.9" customHeight="1" thickBot="1" x14ac:dyDescent="0.3">
      <c r="A21" s="180"/>
      <c r="B21" s="180"/>
      <c r="C21" s="182"/>
      <c r="D21" s="184"/>
      <c r="E21" s="186"/>
      <c r="F21" s="72" t="s">
        <v>79</v>
      </c>
      <c r="G21" s="73" t="s">
        <v>80</v>
      </c>
      <c r="H21" s="71" t="s">
        <v>87</v>
      </c>
      <c r="I21" s="74" t="s">
        <v>88</v>
      </c>
      <c r="J21" s="79">
        <v>29752.5</v>
      </c>
      <c r="K21" s="178"/>
      <c r="L21" s="174"/>
      <c r="M21" s="174"/>
      <c r="N21" s="69" t="str">
        <f>IF(J21&gt;L$18,"EXCESSIVAMENTE ELEVADO",IF(J21&lt;M$18,"INEXEQUÍVEL","VÁLIDO"))</f>
        <v>VÁLIDO</v>
      </c>
      <c r="O21" s="46"/>
      <c r="P21" s="63"/>
      <c r="Q21" s="170"/>
      <c r="R21" s="170"/>
      <c r="T21" s="94">
        <f>AVERAGE(J18:J21)</f>
        <v>25663.404999999999</v>
      </c>
      <c r="U21" s="53">
        <f>_xlfn.STDEV.S(J18:J21)</f>
        <v>3113.707670077612</v>
      </c>
      <c r="V21" s="95">
        <f>U21/T21</f>
        <v>0.12132870404677837</v>
      </c>
      <c r="W21" s="54" t="str">
        <f>IF(V21&gt;25,"MEDIANA;","MÉDIA")</f>
        <v>MÉDIA</v>
      </c>
      <c r="X21" s="55">
        <f>MIN(J18:J21)</f>
        <v>22174.23</v>
      </c>
      <c r="Y21" s="118" t="s">
        <v>67</v>
      </c>
      <c r="Z21" s="122" t="s">
        <v>68</v>
      </c>
      <c r="AB21" s="125"/>
      <c r="AC21" s="127"/>
      <c r="AD21" s="127"/>
      <c r="AE21" s="127"/>
      <c r="AF21" s="127"/>
      <c r="AG21" s="127"/>
      <c r="AH21" s="127"/>
      <c r="AI21" s="127"/>
      <c r="AJ21" s="128"/>
      <c r="AK21" s="129"/>
      <c r="AL21" s="126"/>
    </row>
    <row r="22" spans="1:38" s="20" customFormat="1" ht="21.75" customHeight="1" x14ac:dyDescent="0.25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65"/>
      <c r="T22" s="119"/>
      <c r="U22" s="100"/>
      <c r="V22" s="120"/>
      <c r="W22" s="102"/>
      <c r="X22" s="99"/>
      <c r="Y22" s="121"/>
      <c r="Z22" s="104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66"/>
    </row>
    <row r="23" spans="1:38" ht="72" customHeight="1" thickBot="1" x14ac:dyDescent="0.3">
      <c r="A23" s="179">
        <v>2</v>
      </c>
      <c r="B23" s="179"/>
      <c r="C23" s="181" t="s">
        <v>77</v>
      </c>
      <c r="D23" s="183"/>
      <c r="E23" s="185">
        <v>1</v>
      </c>
      <c r="F23" s="93" t="s">
        <v>84</v>
      </c>
      <c r="G23" s="73" t="s">
        <v>99</v>
      </c>
      <c r="H23" s="89" t="s">
        <v>93</v>
      </c>
      <c r="I23" s="74" t="s">
        <v>98</v>
      </c>
      <c r="J23" s="79">
        <v>12759.2</v>
      </c>
      <c r="K23" s="177">
        <f>AVERAGE(J23:J28)</f>
        <v>17588.828333333335</v>
      </c>
      <c r="L23" s="173">
        <f>K23*1.25</f>
        <v>21986.035416666669</v>
      </c>
      <c r="M23" s="173">
        <f>K23*0.75</f>
        <v>13191.62125</v>
      </c>
      <c r="N23" s="52" t="str">
        <f t="shared" ref="N23:N28" si="1">IF(J23&gt;L$23,"EXCESSIVAMENTE ELEVADO",IF(J23&lt;M$23,"INEXEQUÍVEL","VÁLIDO"))</f>
        <v>INEXEQUÍVEL</v>
      </c>
      <c r="O23" s="46">
        <f>J23/K23</f>
        <v>0.72541500537699255</v>
      </c>
      <c r="P23" s="82" t="s">
        <v>97</v>
      </c>
      <c r="Q23" s="169">
        <f>TRUNC(AVERAGE(J25:J28),2)</f>
        <v>19939.63</v>
      </c>
      <c r="R23" s="169">
        <f>Q23*E23</f>
        <v>19939.63</v>
      </c>
      <c r="T23" s="205" t="s">
        <v>60</v>
      </c>
      <c r="U23" s="205"/>
      <c r="V23" s="205"/>
      <c r="W23" s="205"/>
      <c r="X23" s="205"/>
      <c r="Y23" s="206" t="s">
        <v>64</v>
      </c>
      <c r="Z23" s="206"/>
    </row>
    <row r="24" spans="1:38" ht="72" customHeight="1" x14ac:dyDescent="0.25">
      <c r="A24" s="180"/>
      <c r="B24" s="180"/>
      <c r="C24" s="182"/>
      <c r="D24" s="184"/>
      <c r="E24" s="186"/>
      <c r="F24" s="72" t="s">
        <v>82</v>
      </c>
      <c r="G24" s="73" t="s">
        <v>99</v>
      </c>
      <c r="H24" s="89" t="s">
        <v>93</v>
      </c>
      <c r="I24" s="74" t="s">
        <v>98</v>
      </c>
      <c r="J24" s="79">
        <v>13015.23</v>
      </c>
      <c r="K24" s="178"/>
      <c r="L24" s="174"/>
      <c r="M24" s="174"/>
      <c r="N24" s="52" t="str">
        <f t="shared" si="1"/>
        <v>INEXEQUÍVEL</v>
      </c>
      <c r="O24" s="46">
        <f>J24/K23</f>
        <v>0.73997140419719065</v>
      </c>
      <c r="P24" s="82" t="s">
        <v>97</v>
      </c>
      <c r="Q24" s="170"/>
      <c r="R24" s="170"/>
      <c r="T24" s="202" t="s">
        <v>60</v>
      </c>
      <c r="U24" s="203"/>
      <c r="V24" s="203"/>
      <c r="W24" s="203"/>
      <c r="X24" s="204"/>
      <c r="Y24" s="175" t="s">
        <v>64</v>
      </c>
      <c r="Z24" s="176"/>
    </row>
    <row r="25" spans="1:38" ht="72" customHeight="1" x14ac:dyDescent="0.25">
      <c r="A25" s="180"/>
      <c r="B25" s="180"/>
      <c r="C25" s="182"/>
      <c r="D25" s="184"/>
      <c r="E25" s="186"/>
      <c r="F25" s="92" t="s">
        <v>85</v>
      </c>
      <c r="G25" s="73" t="s">
        <v>86</v>
      </c>
      <c r="H25" s="71" t="s">
        <v>87</v>
      </c>
      <c r="I25" s="74" t="s">
        <v>88</v>
      </c>
      <c r="J25" s="79">
        <v>17970</v>
      </c>
      <c r="K25" s="178"/>
      <c r="L25" s="174"/>
      <c r="M25" s="174"/>
      <c r="N25" s="52" t="str">
        <f t="shared" si="1"/>
        <v>VÁLIDO</v>
      </c>
      <c r="O25" s="46"/>
      <c r="P25" s="82"/>
      <c r="Q25" s="170"/>
      <c r="R25" s="170"/>
      <c r="T25" s="56" t="s">
        <v>4</v>
      </c>
      <c r="U25" s="57" t="s">
        <v>61</v>
      </c>
      <c r="V25" s="58" t="s">
        <v>62</v>
      </c>
      <c r="W25" s="57" t="s">
        <v>63</v>
      </c>
      <c r="X25" s="59" t="s">
        <v>14</v>
      </c>
      <c r="Y25" s="110">
        <v>0.25</v>
      </c>
      <c r="Z25" s="111">
        <v>0.75</v>
      </c>
    </row>
    <row r="26" spans="1:38" ht="72" customHeight="1" thickBot="1" x14ac:dyDescent="0.3">
      <c r="A26" s="180"/>
      <c r="B26" s="180"/>
      <c r="C26" s="182"/>
      <c r="D26" s="184"/>
      <c r="E26" s="186"/>
      <c r="F26" s="72" t="s">
        <v>79</v>
      </c>
      <c r="G26" s="73" t="s">
        <v>80</v>
      </c>
      <c r="H26" s="71" t="s">
        <v>87</v>
      </c>
      <c r="I26" s="74" t="s">
        <v>88</v>
      </c>
      <c r="J26" s="79">
        <v>19844</v>
      </c>
      <c r="K26" s="178"/>
      <c r="L26" s="174"/>
      <c r="M26" s="174"/>
      <c r="N26" s="52" t="str">
        <f t="shared" si="1"/>
        <v>VÁLIDO</v>
      </c>
      <c r="O26" s="46"/>
      <c r="P26" s="82"/>
      <c r="Q26" s="170"/>
      <c r="R26" s="170"/>
      <c r="T26" s="105">
        <f>AVERAGE(J25:J28)</f>
        <v>19939.635000000002</v>
      </c>
      <c r="U26" s="112">
        <f>_xlfn.STDEV.S(J25:J28)</f>
        <v>1468.4760910208922</v>
      </c>
      <c r="V26" s="106">
        <f>U26/T26</f>
        <v>7.3646086852687725E-2</v>
      </c>
      <c r="W26" s="54" t="str">
        <f>IF(V26&gt;25,"MEDIANA;","MÉDIA")</f>
        <v>MÉDIA</v>
      </c>
      <c r="X26" s="55">
        <f>MIN(J25:J28)</f>
        <v>17970</v>
      </c>
      <c r="Y26" s="62" t="s">
        <v>67</v>
      </c>
      <c r="Z26" s="109" t="s">
        <v>68</v>
      </c>
      <c r="AB26" s="78"/>
    </row>
    <row r="27" spans="1:38" ht="72" customHeight="1" x14ac:dyDescent="0.25">
      <c r="A27" s="180"/>
      <c r="B27" s="180"/>
      <c r="C27" s="182"/>
      <c r="D27" s="184"/>
      <c r="E27" s="186"/>
      <c r="F27" s="87" t="s">
        <v>92</v>
      </c>
      <c r="G27" s="73" t="s">
        <v>100</v>
      </c>
      <c r="H27" s="89" t="s">
        <v>91</v>
      </c>
      <c r="I27" s="74" t="s">
        <v>98</v>
      </c>
      <c r="J27" s="79">
        <v>20498.990000000002</v>
      </c>
      <c r="K27" s="178"/>
      <c r="L27" s="174"/>
      <c r="M27" s="174"/>
      <c r="N27" s="52" t="str">
        <f t="shared" si="1"/>
        <v>VÁLIDO</v>
      </c>
      <c r="O27" s="46"/>
      <c r="P27" s="82"/>
      <c r="Q27" s="170"/>
      <c r="R27" s="170"/>
      <c r="T27" s="96"/>
      <c r="U27" s="107"/>
      <c r="V27" s="108"/>
      <c r="W27" s="96"/>
      <c r="X27" s="96"/>
      <c r="Y27" s="97"/>
      <c r="Z27" s="98"/>
    </row>
    <row r="28" spans="1:38" ht="90" customHeight="1" x14ac:dyDescent="0.25">
      <c r="A28" s="180"/>
      <c r="B28" s="180"/>
      <c r="C28" s="182"/>
      <c r="D28" s="184"/>
      <c r="E28" s="186"/>
      <c r="F28" s="72" t="s">
        <v>83</v>
      </c>
      <c r="G28" s="73" t="s">
        <v>99</v>
      </c>
      <c r="H28" s="90" t="s">
        <v>94</v>
      </c>
      <c r="I28" s="74" t="s">
        <v>98</v>
      </c>
      <c r="J28" s="79">
        <v>21445.55</v>
      </c>
      <c r="K28" s="178"/>
      <c r="L28" s="174"/>
      <c r="M28" s="174"/>
      <c r="N28" s="52" t="str">
        <f t="shared" si="1"/>
        <v>VÁLIDO</v>
      </c>
      <c r="O28" s="64"/>
      <c r="P28" s="63"/>
      <c r="Q28" s="170"/>
      <c r="R28" s="170"/>
      <c r="T28" s="99"/>
      <c r="U28" s="100"/>
      <c r="V28" s="101"/>
      <c r="W28" s="102"/>
      <c r="X28" s="99"/>
      <c r="Y28" s="103"/>
      <c r="Z28" s="104"/>
    </row>
    <row r="29" spans="1:38" s="20" customFormat="1" ht="21.75" customHeight="1" thickBot="1" x14ac:dyDescent="0.3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65"/>
      <c r="V29" s="40"/>
    </row>
    <row r="30" spans="1:38" ht="50.45" customHeight="1" x14ac:dyDescent="0.25">
      <c r="A30" s="179">
        <v>3</v>
      </c>
      <c r="B30" s="179"/>
      <c r="C30" s="181" t="s">
        <v>78</v>
      </c>
      <c r="D30" s="183"/>
      <c r="E30" s="185">
        <v>1</v>
      </c>
      <c r="F30" s="93" t="s">
        <v>79</v>
      </c>
      <c r="G30" s="73" t="s">
        <v>80</v>
      </c>
      <c r="H30" s="71" t="s">
        <v>87</v>
      </c>
      <c r="I30" s="74" t="s">
        <v>88</v>
      </c>
      <c r="J30" s="79">
        <v>5092</v>
      </c>
      <c r="K30" s="177">
        <f>AVERAGE(J30:J32)</f>
        <v>5795.7033333333338</v>
      </c>
      <c r="L30" s="173">
        <f>K30*1.25</f>
        <v>7244.6291666666675</v>
      </c>
      <c r="M30" s="173">
        <f>K30*0.75</f>
        <v>4346.7775000000001</v>
      </c>
      <c r="N30" s="50" t="str">
        <f>IF(J30&gt;L$30,"EXCESSIVAMENTE ELEVADO",IF(J30&lt;M$30,"INEXEQUÍVEL","VÁLIDO"))</f>
        <v>VÁLIDO</v>
      </c>
      <c r="O30" s="48"/>
      <c r="P30" s="51"/>
      <c r="Q30" s="169">
        <f>TRUNC(AVERAGE(J30:J32),2)</f>
        <v>5795.7</v>
      </c>
      <c r="R30" s="169">
        <f>Q30*E30</f>
        <v>5795.7</v>
      </c>
      <c r="S30" s="80"/>
      <c r="T30" s="202" t="s">
        <v>60</v>
      </c>
      <c r="U30" s="203"/>
      <c r="V30" s="203"/>
      <c r="W30" s="203"/>
      <c r="X30" s="204"/>
      <c r="Y30" s="208" t="s">
        <v>64</v>
      </c>
      <c r="Z30" s="209"/>
    </row>
    <row r="31" spans="1:38" ht="50.45" customHeight="1" x14ac:dyDescent="0.25">
      <c r="A31" s="180"/>
      <c r="B31" s="180"/>
      <c r="C31" s="182"/>
      <c r="D31" s="184"/>
      <c r="E31" s="207"/>
      <c r="F31" s="89" t="s">
        <v>95</v>
      </c>
      <c r="G31" s="91" t="s">
        <v>100</v>
      </c>
      <c r="H31" s="89" t="s">
        <v>91</v>
      </c>
      <c r="I31" s="74" t="s">
        <v>98</v>
      </c>
      <c r="J31" s="79">
        <v>5790.01</v>
      </c>
      <c r="K31" s="178"/>
      <c r="L31" s="174"/>
      <c r="M31" s="174"/>
      <c r="N31" s="50" t="str">
        <f>IF(J31&gt;L$30,"EXCESSIVAMENTE ELEVADO",IF(J31&lt;M$30,"INEXEQUÍVEL","VÁLIDO"))</f>
        <v>VÁLIDO</v>
      </c>
      <c r="O31" s="48"/>
      <c r="P31" s="51"/>
      <c r="Q31" s="170"/>
      <c r="R31" s="170"/>
      <c r="S31" s="80"/>
      <c r="T31" s="56" t="s">
        <v>4</v>
      </c>
      <c r="U31" s="57" t="s">
        <v>61</v>
      </c>
      <c r="V31" s="58" t="s">
        <v>62</v>
      </c>
      <c r="W31" s="57" t="s">
        <v>63</v>
      </c>
      <c r="X31" s="59" t="s">
        <v>14</v>
      </c>
      <c r="Y31" s="116">
        <v>0.25</v>
      </c>
      <c r="Z31" s="61">
        <v>0.75</v>
      </c>
    </row>
    <row r="32" spans="1:38" ht="61.15" customHeight="1" thickBot="1" x14ac:dyDescent="0.3">
      <c r="A32" s="180"/>
      <c r="B32" s="180"/>
      <c r="C32" s="182"/>
      <c r="D32" s="184"/>
      <c r="E32" s="207"/>
      <c r="F32" s="93" t="s">
        <v>96</v>
      </c>
      <c r="G32" s="91" t="s">
        <v>99</v>
      </c>
      <c r="H32" s="90" t="s">
        <v>93</v>
      </c>
      <c r="I32" s="74" t="s">
        <v>98</v>
      </c>
      <c r="J32" s="70">
        <v>6505.1</v>
      </c>
      <c r="K32" s="178"/>
      <c r="L32" s="174"/>
      <c r="M32" s="174"/>
      <c r="N32" s="50" t="str">
        <f>IF(J32&gt;L$30,"EXCESSIVAMENTE ELEVADO",IF(J32&lt;M$30,"INEXEQUÍVEL","VÁLIDO"))</f>
        <v>VÁLIDO</v>
      </c>
      <c r="O32" s="64"/>
      <c r="P32" s="63"/>
      <c r="Q32" s="170"/>
      <c r="R32" s="170"/>
      <c r="S32" s="80"/>
      <c r="T32" s="105">
        <f>AVERAGE(J30:J32)</f>
        <v>5795.7033333333338</v>
      </c>
      <c r="U32" s="112">
        <f>_xlfn.STDEV.S(J30:J32)</f>
        <v>706.56720347984844</v>
      </c>
      <c r="V32" s="106">
        <f>U32/T32</f>
        <v>0.12191224478591009</v>
      </c>
      <c r="W32" s="54" t="str">
        <f>IF(V32&gt;25,"MEDIANA;","MÉDIA")</f>
        <v>MÉDIA</v>
      </c>
      <c r="X32" s="55">
        <f>MIN(J30:J32)</f>
        <v>5092</v>
      </c>
      <c r="Y32" s="114" t="s">
        <v>67</v>
      </c>
      <c r="Z32" s="115" t="s">
        <v>68</v>
      </c>
    </row>
    <row r="33" spans="1:22" s="20" customFormat="1" ht="21.75" customHeight="1" x14ac:dyDescent="0.25">
      <c r="A33" s="187" t="s">
        <v>65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65"/>
      <c r="V33" s="113"/>
    </row>
    <row r="34" spans="1:22" s="20" customFormat="1" ht="21.75" customHeight="1" x14ac:dyDescent="0.25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86">
        <f>SUM(R18,R23,R30)</f>
        <v>77062.13</v>
      </c>
      <c r="V34" s="40"/>
    </row>
    <row r="38" spans="1:22" x14ac:dyDescent="0.25">
      <c r="B38" s="212" t="s">
        <v>105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4"/>
      <c r="S38" s="78"/>
    </row>
    <row r="39" spans="1:22" ht="24.75" customHeight="1" x14ac:dyDescent="0.2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7"/>
    </row>
    <row r="40" spans="1:22" ht="2.25" customHeight="1" x14ac:dyDescent="0.25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7"/>
      <c r="S40" s="133"/>
    </row>
    <row r="41" spans="1:22" ht="15" hidden="1" customHeight="1" x14ac:dyDescent="0.25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</row>
    <row r="42" spans="1:22" ht="15" hidden="1" customHeight="1" x14ac:dyDescent="0.25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7"/>
    </row>
    <row r="43" spans="1:22" ht="15" hidden="1" customHeight="1" x14ac:dyDescent="0.25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7"/>
    </row>
    <row r="44" spans="1:22" ht="15" hidden="1" customHeight="1" x14ac:dyDescent="0.25"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7"/>
    </row>
    <row r="45" spans="1:22" ht="15" hidden="1" customHeight="1" x14ac:dyDescent="0.25"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7"/>
    </row>
    <row r="46" spans="1:22" ht="15" hidden="1" customHeight="1" x14ac:dyDescent="0.25"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7"/>
    </row>
    <row r="47" spans="1:22" ht="15" hidden="1" customHeight="1" x14ac:dyDescent="0.25"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20"/>
    </row>
    <row r="48" spans="1:22" ht="21" x14ac:dyDescent="0.35">
      <c r="B48" s="141"/>
      <c r="C48" s="142"/>
      <c r="D48" s="142"/>
      <c r="E48" s="143"/>
      <c r="F48" s="144"/>
      <c r="G48" s="144"/>
      <c r="H48" s="144"/>
      <c r="I48" s="144"/>
      <c r="J48" s="144"/>
      <c r="K48" s="144"/>
      <c r="L48" s="142"/>
      <c r="M48" s="142"/>
      <c r="N48" s="145"/>
      <c r="O48" s="142"/>
      <c r="P48" s="142"/>
      <c r="Q48" s="146"/>
      <c r="R48" s="142"/>
    </row>
    <row r="49" spans="2:18" ht="21" x14ac:dyDescent="0.35">
      <c r="B49" s="147"/>
      <c r="C49" s="148"/>
      <c r="D49" s="148"/>
      <c r="E49" s="149"/>
      <c r="F49" s="150"/>
      <c r="G49" s="150"/>
      <c r="H49" s="150"/>
      <c r="I49" s="150"/>
      <c r="J49" s="150"/>
      <c r="K49" s="150"/>
      <c r="L49" s="148"/>
      <c r="M49" s="148"/>
      <c r="N49" s="151"/>
      <c r="O49" s="148"/>
      <c r="P49" s="148"/>
      <c r="Q49" s="152"/>
      <c r="R49" s="148"/>
    </row>
    <row r="50" spans="2:18" ht="21" x14ac:dyDescent="0.35">
      <c r="B50" s="147"/>
      <c r="C50" s="153" t="s">
        <v>106</v>
      </c>
      <c r="D50" s="153"/>
      <c r="E50" s="154"/>
      <c r="F50" s="150"/>
      <c r="G50" s="150"/>
      <c r="H50" s="150"/>
      <c r="I50" s="150"/>
      <c r="J50" s="150"/>
      <c r="K50" s="150"/>
      <c r="L50" s="148"/>
      <c r="M50" s="148"/>
      <c r="N50" s="151"/>
      <c r="O50" s="148"/>
      <c r="P50" s="148"/>
      <c r="Q50" s="152"/>
      <c r="R50" s="148"/>
    </row>
    <row r="51" spans="2:18" ht="21" x14ac:dyDescent="0.35">
      <c r="B51" s="147"/>
      <c r="C51" s="153"/>
      <c r="D51" s="153"/>
      <c r="E51" s="154"/>
      <c r="F51" s="150"/>
      <c r="G51" s="150"/>
      <c r="H51" s="150"/>
      <c r="I51" s="150"/>
      <c r="J51" s="150"/>
      <c r="K51" s="150"/>
      <c r="L51" s="148"/>
      <c r="M51" s="148"/>
      <c r="N51" s="151"/>
      <c r="O51" s="148"/>
      <c r="P51" s="148"/>
      <c r="Q51" s="152"/>
      <c r="R51" s="148"/>
    </row>
    <row r="52" spans="2:18" ht="21" x14ac:dyDescent="0.35">
      <c r="B52" s="147"/>
      <c r="C52" s="153" t="s">
        <v>107</v>
      </c>
      <c r="D52" s="153"/>
      <c r="E52" s="154"/>
      <c r="F52" s="150"/>
      <c r="G52" s="150"/>
      <c r="H52" s="150"/>
      <c r="I52" s="150"/>
      <c r="J52" s="150"/>
      <c r="K52" s="150"/>
      <c r="L52" s="148"/>
      <c r="M52" s="148"/>
      <c r="N52" s="151"/>
      <c r="O52" s="148"/>
      <c r="P52" s="148"/>
      <c r="Q52" s="152"/>
      <c r="R52" s="148"/>
    </row>
    <row r="53" spans="2:18" ht="21" x14ac:dyDescent="0.35">
      <c r="B53" s="147"/>
      <c r="C53" s="153" t="s">
        <v>108</v>
      </c>
      <c r="D53" s="153"/>
      <c r="E53" s="154"/>
      <c r="F53" s="150"/>
      <c r="G53" s="150"/>
      <c r="H53" s="150"/>
      <c r="I53" s="150"/>
      <c r="J53" s="150"/>
      <c r="K53" s="150"/>
      <c r="L53" s="148"/>
      <c r="M53" s="148"/>
      <c r="N53" s="151"/>
      <c r="O53" s="148"/>
      <c r="P53" s="148"/>
      <c r="Q53" s="152"/>
      <c r="R53" s="148"/>
    </row>
  </sheetData>
  <mergeCells count="67">
    <mergeCell ref="AC13:AJ13"/>
    <mergeCell ref="B38:R47"/>
    <mergeCell ref="Y24:Z24"/>
    <mergeCell ref="T24:X24"/>
    <mergeCell ref="T30:X30"/>
    <mergeCell ref="Y17:Z17"/>
    <mergeCell ref="T17:X17"/>
    <mergeCell ref="Q30:Q32"/>
    <mergeCell ref="A33:Q33"/>
    <mergeCell ref="K30:K32"/>
    <mergeCell ref="L30:L32"/>
    <mergeCell ref="M30:M32"/>
    <mergeCell ref="Q23:Q28"/>
    <mergeCell ref="R23:R28"/>
    <mergeCell ref="A23:A28"/>
    <mergeCell ref="B23:B28"/>
    <mergeCell ref="A10:R12"/>
    <mergeCell ref="A34:Q34"/>
    <mergeCell ref="T16:X16"/>
    <mergeCell ref="T23:X23"/>
    <mergeCell ref="Y23:Z23"/>
    <mergeCell ref="A29:Q29"/>
    <mergeCell ref="A30:A32"/>
    <mergeCell ref="B30:B32"/>
    <mergeCell ref="C30:C32"/>
    <mergeCell ref="D30:D32"/>
    <mergeCell ref="E30:E32"/>
    <mergeCell ref="Y30:Z30"/>
    <mergeCell ref="K23:K28"/>
    <mergeCell ref="L23:L28"/>
    <mergeCell ref="M23:M28"/>
    <mergeCell ref="R30:R32"/>
    <mergeCell ref="C23:C28"/>
    <mergeCell ref="D23:D28"/>
    <mergeCell ref="E23:E28"/>
    <mergeCell ref="A22:Q22"/>
    <mergeCell ref="AB22:AK22"/>
    <mergeCell ref="A18:A21"/>
    <mergeCell ref="B18:B21"/>
    <mergeCell ref="C18:C21"/>
    <mergeCell ref="D18:D21"/>
    <mergeCell ref="E18:E21"/>
    <mergeCell ref="K16:K17"/>
    <mergeCell ref="L16:L17"/>
    <mergeCell ref="R18:R21"/>
    <mergeCell ref="AC18:AJ18"/>
    <mergeCell ref="Q18:Q21"/>
    <mergeCell ref="M18:M21"/>
    <mergeCell ref="Y16:Z16"/>
    <mergeCell ref="K18:K21"/>
    <mergeCell ref="L18:L21"/>
    <mergeCell ref="A7:Q7"/>
    <mergeCell ref="A13:R13"/>
    <mergeCell ref="A16:A17"/>
    <mergeCell ref="B16:B17"/>
    <mergeCell ref="C16:C17"/>
    <mergeCell ref="D16:D17"/>
    <mergeCell ref="E16:E17"/>
    <mergeCell ref="F16:F17"/>
    <mergeCell ref="G16:G17"/>
    <mergeCell ref="N16:N17"/>
    <mergeCell ref="O16:P17"/>
    <mergeCell ref="Q16:R16"/>
    <mergeCell ref="M16:M17"/>
    <mergeCell ref="H16:H17"/>
    <mergeCell ref="I16:I17"/>
    <mergeCell ref="J16:J17"/>
  </mergeCells>
  <phoneticPr fontId="40" type="noConversion"/>
  <conditionalFormatting sqref="O23:O27 N32 N23:N28 N18:O21">
    <cfRule type="cellIs" dxfId="41" priority="1276" operator="lessThan">
      <formula>"K$25"</formula>
    </cfRule>
    <cfRule type="cellIs" dxfId="40" priority="1277" operator="greaterThan">
      <formula>"J$25"</formula>
    </cfRule>
  </conditionalFormatting>
  <conditionalFormatting sqref="N32 N23:N28 O23:P27 N18:O21">
    <cfRule type="cellIs" dxfId="39" priority="1274" operator="lessThan">
      <formula>"K$25"</formula>
    </cfRule>
    <cfRule type="cellIs" dxfId="38" priority="1275" operator="greaterThan">
      <formula>"J&amp;25"</formula>
    </cfRule>
  </conditionalFormatting>
  <conditionalFormatting sqref="N6:P6 N14:P15 O18:O21 N35:P37 N32 N23:N28 O23:P27 N48:P1048576 N16:N21">
    <cfRule type="containsText" dxfId="37" priority="1273" operator="containsText" text="Excessivamente elevado">
      <formula>NOT(ISERROR(SEARCH("Excessivamente elevado",N6)))</formula>
    </cfRule>
  </conditionalFormatting>
  <conditionalFormatting sqref="O16">
    <cfRule type="containsText" dxfId="36" priority="1272" operator="containsText" text="Excessivamente elevado">
      <formula>NOT(ISERROR(SEARCH("Excessivamente elevado",O16)))</formula>
    </cfRule>
  </conditionalFormatting>
  <conditionalFormatting sqref="N22:P22">
    <cfRule type="containsText" dxfId="35" priority="1271" operator="containsText" text="Excessivamente elevado">
      <formula>NOT(ISERROR(SEARCH("Excessivamente elevado",N22)))</formula>
    </cfRule>
  </conditionalFormatting>
  <conditionalFormatting sqref="N30:O31 N32">
    <cfRule type="cellIs" dxfId="34" priority="1265" operator="lessThan">
      <formula>"K$25"</formula>
    </cfRule>
    <cfRule type="cellIs" dxfId="33" priority="1266" operator="greaterThan">
      <formula>"J$25"</formula>
    </cfRule>
  </conditionalFormatting>
  <conditionalFormatting sqref="N30:O31 N32">
    <cfRule type="cellIs" dxfId="32" priority="1263" operator="lessThan">
      <formula>"K$25"</formula>
    </cfRule>
    <cfRule type="cellIs" dxfId="31" priority="1264" operator="greaterThan">
      <formula>"J&amp;25"</formula>
    </cfRule>
  </conditionalFormatting>
  <conditionalFormatting sqref="N30:O31 N32">
    <cfRule type="containsText" dxfId="30" priority="1262" operator="containsText" text="Excessivamente elevado">
      <formula>NOT(ISERROR(SEARCH("Excessivamente elevado",N30)))</formula>
    </cfRule>
  </conditionalFormatting>
  <conditionalFormatting sqref="O30:O31">
    <cfRule type="containsText" priority="1267" operator="containsText" text="Excessivamente elevado">
      <formula>NOT(ISERROR(SEARCH("Excessivamente elevado",O30)))</formula>
    </cfRule>
    <cfRule type="containsText" dxfId="29" priority="1268" operator="containsText" text="Válido">
      <formula>NOT(ISERROR(SEARCH("Válido",O30)))</formula>
    </cfRule>
    <cfRule type="containsText" dxfId="28" priority="1269" operator="containsText" text="Inexequível">
      <formula>NOT(ISERROR(SEARCH("Inexequível",O30)))</formula>
    </cfRule>
    <cfRule type="aboveAverage" dxfId="27" priority="1270" aboveAverage="0"/>
  </conditionalFormatting>
  <conditionalFormatting sqref="O18:O21 O23:O27">
    <cfRule type="cellIs" dxfId="26" priority="1201" operator="between">
      <formula>75</formula>
      <formula>100</formula>
    </cfRule>
  </conditionalFormatting>
  <conditionalFormatting sqref="P30:P31">
    <cfRule type="cellIs" dxfId="25" priority="1195" operator="lessThan">
      <formula>"K$25"</formula>
    </cfRule>
    <cfRule type="cellIs" dxfId="24" priority="1196" operator="greaterThan">
      <formula>"J&amp;25"</formula>
    </cfRule>
  </conditionalFormatting>
  <conditionalFormatting sqref="P30:P31">
    <cfRule type="containsText" dxfId="23" priority="1194" operator="containsText" text="Excessivamente elevado">
      <formula>NOT(ISERROR(SEARCH("Excessivamente elevado",P30)))</formula>
    </cfRule>
  </conditionalFormatting>
  <conditionalFormatting sqref="P30:P31">
    <cfRule type="containsText" priority="1197" operator="containsText" text="Excessivamente elevado">
      <formula>NOT(ISERROR(SEARCH("Excessivamente elevado",P30)))</formula>
    </cfRule>
    <cfRule type="containsText" dxfId="22" priority="1198" operator="containsText" text="Válido">
      <formula>NOT(ISERROR(SEARCH("Válido",P30)))</formula>
    </cfRule>
    <cfRule type="containsText" dxfId="21" priority="1199" operator="containsText" text="Inexequível">
      <formula>NOT(ISERROR(SEARCH("Inexequível",P30)))</formula>
    </cfRule>
    <cfRule type="aboveAverage" dxfId="20" priority="1200" aboveAverage="0"/>
  </conditionalFormatting>
  <conditionalFormatting sqref="N29:P29">
    <cfRule type="containsText" dxfId="19" priority="1090" operator="containsText" text="Excessivamente elevado">
      <formula>NOT(ISERROR(SEARCH("Excessivamente elevado",N29)))</formula>
    </cfRule>
  </conditionalFormatting>
  <conditionalFormatting sqref="N33:P33">
    <cfRule type="containsText" dxfId="18" priority="1089" operator="containsText" text="Excessivamente elevado">
      <formula>NOT(ISERROR(SEARCH("Excessivamente elevado",N33)))</formula>
    </cfRule>
  </conditionalFormatting>
  <conditionalFormatting sqref="P23:P27">
    <cfRule type="containsText" priority="1314" operator="containsText" text="Excessivamente elevado">
      <formula>NOT(ISERROR(SEARCH("Excessivamente elevado",P23)))</formula>
    </cfRule>
    <cfRule type="containsText" dxfId="17" priority="1315" operator="containsText" text="Válido">
      <formula>NOT(ISERROR(SEARCH("Válido",P23)))</formula>
    </cfRule>
    <cfRule type="containsText" dxfId="16" priority="1316" operator="containsText" text="Inexequível">
      <formula>NOT(ISERROR(SEARCH("Inexequível",P23)))</formula>
    </cfRule>
    <cfRule type="aboveAverage" dxfId="15" priority="1317" aboveAverage="0"/>
  </conditionalFormatting>
  <conditionalFormatting sqref="O23:O27">
    <cfRule type="containsText" priority="1318" operator="containsText" text="Excessivamente elevado">
      <formula>NOT(ISERROR(SEARCH("Excessivamente elevado",O23)))</formula>
    </cfRule>
    <cfRule type="containsText" dxfId="14" priority="1319" operator="containsText" text="Válido">
      <formula>NOT(ISERROR(SEARCH("Válido",O23)))</formula>
    </cfRule>
    <cfRule type="containsText" dxfId="13" priority="1320" operator="containsText" text="Inexequível">
      <formula>NOT(ISERROR(SEARCH("Inexequível",O23)))</formula>
    </cfRule>
    <cfRule type="aboveAverage" dxfId="12" priority="1321" aboveAverage="0"/>
  </conditionalFormatting>
  <conditionalFormatting sqref="N23:N28">
    <cfRule type="containsText" priority="1322" operator="containsText" text="Excessivamente elevado">
      <formula>NOT(ISERROR(SEARCH("Excessivamente elevado",N23)))</formula>
    </cfRule>
    <cfRule type="containsText" dxfId="11" priority="1323" operator="containsText" text="Válido">
      <formula>NOT(ISERROR(SEARCH("Válido",N23)))</formula>
    </cfRule>
    <cfRule type="containsText" dxfId="10" priority="1324" operator="containsText" text="Inexequível">
      <formula>NOT(ISERROR(SEARCH("Inexequível",N23)))</formula>
    </cfRule>
    <cfRule type="aboveAverage" dxfId="9" priority="1325" aboveAverage="0"/>
  </conditionalFormatting>
  <conditionalFormatting sqref="O18:O21">
    <cfRule type="containsText" priority="8938" operator="containsText" text="Excessivamente elevado">
      <formula>NOT(ISERROR(SEARCH("Excessivamente elevado",O18)))</formula>
    </cfRule>
    <cfRule type="containsText" dxfId="8" priority="8939" operator="containsText" text="Válido">
      <formula>NOT(ISERROR(SEARCH("Válido",O18)))</formula>
    </cfRule>
    <cfRule type="containsText" dxfId="7" priority="8940" operator="containsText" text="Inexequível">
      <formula>NOT(ISERROR(SEARCH("Inexequível",O18)))</formula>
    </cfRule>
    <cfRule type="aboveAverage" dxfId="6" priority="8941" aboveAverage="0"/>
  </conditionalFormatting>
  <conditionalFormatting sqref="N18:N21">
    <cfRule type="containsText" priority="8942" operator="containsText" text="Excessivamente elevado">
      <formula>NOT(ISERROR(SEARCH("Excessivamente elevado",N18)))</formula>
    </cfRule>
    <cfRule type="containsText" dxfId="5" priority="8943" operator="containsText" text="Válido">
      <formula>NOT(ISERROR(SEARCH("Válido",N18)))</formula>
    </cfRule>
    <cfRule type="containsText" dxfId="4" priority="8944" operator="containsText" text="Inexequível">
      <formula>NOT(ISERROR(SEARCH("Inexequível",N18)))</formula>
    </cfRule>
    <cfRule type="aboveAverage" dxfId="3" priority="8945" aboveAverage="0"/>
  </conditionalFormatting>
  <conditionalFormatting sqref="N30:N32">
    <cfRule type="containsText" priority="8946" operator="containsText" text="Excessivamente elevado">
      <formula>NOT(ISERROR(SEARCH("Excessivamente elevado",N30)))</formula>
    </cfRule>
    <cfRule type="containsText" dxfId="2" priority="8947" operator="containsText" text="Válido">
      <formula>NOT(ISERROR(SEARCH("Válido",N30)))</formula>
    </cfRule>
    <cfRule type="containsText" dxfId="1" priority="8948" operator="containsText" text="Inexequível">
      <formula>NOT(ISERROR(SEARCH("Inexequível",N30)))</formula>
    </cfRule>
    <cfRule type="aboveAverage" dxfId="0" priority="8949" aboveAverage="0"/>
  </conditionalFormatting>
  <hyperlinks>
    <hyperlink ref="F25" r:id="rId1" display="https://www.multiplusoftware.com.br/loja/produto.php?loja=1064406&amp;IdProd=132&amp;parceiro=17&amp;_gl=1*hllca1*_gcl_aw*R0NMLjE3MTIzNDY2NTUuQ2p3S0NBand3cjZ3QmhCY0Vpd0FmTUVRczk4WVVjQ3dvTm1COXFzeVRCcUhkNlJJdGpyejZJNmIyQlB3b0l3Z2JXVGgwVm1iUjhxMWZob0NTbEFRQXZEX0J3RQ..*_gcl_au*MTE0MjcxMzIxNi4xNzExMDQ1OTQz*_ga*MTU3NzIxNDgyMS4xNzExMDQ1OTQ0*_ga_3RH3KZQZWE*MTcxMjg2MzI2NC40LjEuMTcxMjg2MzMzNS41MS4wLjA.                         " xr:uid="{A84CD753-3C0C-4C30-84EE-7386C43AEF70}"/>
  </hyperlinks>
  <pageMargins left="0.7" right="0.7" top="0.75" bottom="0.75" header="0.3" footer="0.3"/>
  <pageSetup paperSize="9" scale="6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221" t="s">
        <v>40</v>
      </c>
      <c r="B1" s="222"/>
      <c r="C1" s="222"/>
      <c r="D1" s="222"/>
      <c r="E1" s="222"/>
      <c r="F1" s="222"/>
      <c r="G1" s="222"/>
      <c r="H1" s="222"/>
    </row>
    <row r="2" spans="1:9" s="6" customFormat="1" ht="30" x14ac:dyDescent="0.25">
      <c r="A2" s="9" t="s">
        <v>29</v>
      </c>
      <c r="B2" s="9" t="s">
        <v>41</v>
      </c>
      <c r="C2" s="11" t="s">
        <v>42</v>
      </c>
      <c r="D2" s="10" t="s">
        <v>43</v>
      </c>
      <c r="E2" s="10" t="s">
        <v>44</v>
      </c>
      <c r="F2" s="12" t="s">
        <v>35</v>
      </c>
      <c r="G2" s="12" t="s">
        <v>45</v>
      </c>
      <c r="H2" s="9" t="s">
        <v>46</v>
      </c>
      <c r="I2" s="2" t="s">
        <v>47</v>
      </c>
    </row>
    <row r="3" spans="1:9" ht="135" x14ac:dyDescent="0.25">
      <c r="A3" s="8">
        <v>122</v>
      </c>
      <c r="B3" s="7">
        <v>4016</v>
      </c>
      <c r="C3" s="21" t="s">
        <v>48</v>
      </c>
      <c r="D3" s="18" t="s">
        <v>49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50</v>
      </c>
      <c r="D4" s="18" t="s">
        <v>51</v>
      </c>
      <c r="E4" s="1">
        <v>1</v>
      </c>
      <c r="F4" s="16">
        <v>194.93</v>
      </c>
      <c r="G4" s="15">
        <f>F4*E4</f>
        <v>194.93</v>
      </c>
      <c r="H4" s="19"/>
      <c r="I4" s="3" t="s">
        <v>52</v>
      </c>
    </row>
    <row r="5" spans="1:9" ht="105" x14ac:dyDescent="0.25">
      <c r="A5" s="8">
        <v>124</v>
      </c>
      <c r="B5" s="7"/>
      <c r="C5" s="21" t="s">
        <v>53</v>
      </c>
      <c r="D5" s="18" t="s">
        <v>54</v>
      </c>
      <c r="E5" s="1">
        <v>2</v>
      </c>
      <c r="F5" s="16">
        <v>116.59</v>
      </c>
      <c r="G5" s="15">
        <f>F5*E5</f>
        <v>233.18</v>
      </c>
      <c r="H5" s="19"/>
      <c r="I5" s="3" t="s">
        <v>55</v>
      </c>
    </row>
    <row r="6" spans="1:9" x14ac:dyDescent="0.25">
      <c r="C6" s="223" t="s">
        <v>56</v>
      </c>
      <c r="D6" s="223"/>
      <c r="E6" s="223"/>
      <c r="F6" s="223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F71B5-7755-4A41-BB7B-8F7D43B33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CYPE</vt:lpstr>
      <vt:lpstr>GRUPO - 19</vt:lpstr>
      <vt:lpstr>CYPE!_Hlk16782509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Ideraldo Luiz Carvalho</cp:lastModifiedBy>
  <cp:revision/>
  <cp:lastPrinted>2023-06-29T19:18:53Z</cp:lastPrinted>
  <dcterms:created xsi:type="dcterms:W3CDTF">2020-01-27T17:52:42Z</dcterms:created>
  <dcterms:modified xsi:type="dcterms:W3CDTF">2024-05-06T18:15:13Z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