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EstaPastaDeTrabalho" defaultThemeVersion="166925"/>
  <mc:AlternateContent xmlns:mc="http://schemas.openxmlformats.org/markup-compatibility/2006">
    <mc:Choice Requires="x15">
      <x15ac:absPath xmlns:x15ac="http://schemas.microsoft.com/office/spreadsheetml/2010/11/ac" url="W:\DIPLA\Plano Anual de Contratações\2022\"/>
    </mc:Choice>
  </mc:AlternateContent>
  <xr:revisionPtr revIDLastSave="0" documentId="13_ncr:1_{54F9E62A-36BA-477D-AFA8-98210759B14A}" xr6:coauthVersionLast="47" xr6:coauthVersionMax="47" xr10:uidLastSave="{00000000-0000-0000-0000-000000000000}"/>
  <bookViews>
    <workbookView xWindow="-23055" yWindow="4215" windowWidth="21600" windowHeight="11385" xr2:uid="{00000000-000D-0000-FFFF-FFFF00000000}"/>
  </bookViews>
  <sheets>
    <sheet name="PAC 2022" sheetId="1" r:id="rId1"/>
    <sheet name="Planilha3" sheetId="3" state="hidden" r:id="rId2"/>
  </sheets>
  <definedNames>
    <definedName name="_xlnm._FilterDatabase" localSheetId="0" hidden="1">'PAC 2022'!$A$4:$K$126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1" l="1"/>
  <c r="F125" i="1" s="1"/>
  <c r="C4" i="3" l="1"/>
  <c r="C5" i="3"/>
  <c r="C6" i="3"/>
  <c r="C7" i="3"/>
  <c r="C8" i="3"/>
  <c r="C9" i="3"/>
  <c r="C10" i="3"/>
  <c r="C11" i="3"/>
  <c r="C12" i="3"/>
  <c r="C13" i="3"/>
  <c r="C14" i="3"/>
  <c r="C15" i="3"/>
  <c r="C16" i="3"/>
  <c r="C17" i="3"/>
  <c r="C18" i="3"/>
  <c r="C3" i="3"/>
</calcChain>
</file>

<file path=xl/sharedStrings.xml><?xml version="1.0" encoding="utf-8"?>
<sst xmlns="http://schemas.openxmlformats.org/spreadsheetml/2006/main" count="906" uniqueCount="316">
  <si>
    <t>Objeto</t>
  </si>
  <si>
    <t>Tipo da Contratação</t>
  </si>
  <si>
    <t>Necessidade 
de 
mão-de-obra?</t>
  </si>
  <si>
    <t xml:space="preserve">Breve Justificativa </t>
  </si>
  <si>
    <t>2. Renovação de contrato continuado</t>
  </si>
  <si>
    <t>SIM</t>
  </si>
  <si>
    <t>3º Trimestre</t>
  </si>
  <si>
    <t>1. Contratação para Manutenção de serviço/compra</t>
  </si>
  <si>
    <t>2º Trimestre</t>
  </si>
  <si>
    <t>3. Nova Contratação para novo serviço/compra</t>
  </si>
  <si>
    <t>NÃO</t>
  </si>
  <si>
    <t>1º Trimestre</t>
  </si>
  <si>
    <t>Serviço de Manutenção Controle de Acesso</t>
  </si>
  <si>
    <t>Manter as catracas e cancelas em perfeito funcionamento.</t>
  </si>
  <si>
    <t>Fornecimento de Combustível</t>
  </si>
  <si>
    <t>Manter os veículos oficiais devidamente abastecidos.</t>
  </si>
  <si>
    <t>4º Trimestre</t>
  </si>
  <si>
    <t>Serviço de Recarga de Extintores</t>
  </si>
  <si>
    <t>Serviço de Manutenção de Equipamentos Raio X e Pórticos</t>
  </si>
  <si>
    <t>Manter os equipamentos de Raio X e Pórticos em perfeito funcionamento.</t>
  </si>
  <si>
    <t>Uniformes Operacionais de Segurança</t>
  </si>
  <si>
    <t>Base de dados ABNT Coleção</t>
  </si>
  <si>
    <t>Prover acervo de normas técnicas para atender  as pesquisas dos servidores do Conselho da Justiça Federal, Bibliotecas da Justiça Federal e dos usuários cadastrados na Central de Atendimento ao Juiz Federal (CAJU).</t>
  </si>
  <si>
    <t>Dar continuidade a coleção de periódicos disponível na Central de Atendimento ao Juiz Federal e, ainda, oferecer uma ampla coleção de periódicos nacionais para compor o acervo da Biblioteca do Conselho da Justiça Federal e das Bibliotecas da Justiça Federal a fim de disponibilizar aos magistrados e demais usuários, informações atualizadas para subsidiar pesquisas e a elaboração de pareceres, resoluções e outros trabalhos.</t>
  </si>
  <si>
    <t>Repasse orçamentário  Enfam</t>
  </si>
  <si>
    <t xml:space="preserve">Estimativa preliminar do valor anual </t>
  </si>
  <si>
    <t>Serviço de manutenção de equipamentos gráficos (Heidelberg)</t>
  </si>
  <si>
    <t>Manter o serviço de impressão gráfica em operação.</t>
  </si>
  <si>
    <t>Serviço de corte, vinco e impressão em relevo seco</t>
  </si>
  <si>
    <t>Executar serviço de corte, vinco e impressão em pastas calendários e cartões.</t>
  </si>
  <si>
    <t>Serviço de manutenção de equipamento gráfico (capeadeira) (Muller Martini)</t>
  </si>
  <si>
    <t>Manter o servico de acabamento e capeação em funcionamaento.</t>
  </si>
  <si>
    <t>Serviços de aplicação de Verniz localizado</t>
  </si>
  <si>
    <t>Destacar textos/imagens com a aplicação do relevo brilho nas obras impressas.</t>
  </si>
  <si>
    <t>Serviços de afiação de lâminas para guilhotinas gráficas</t>
  </si>
  <si>
    <t>Manter a laminas de guilhotinas prontas para corte.</t>
  </si>
  <si>
    <t>Serviço confecção de capa dura, costura, acoplamento de capas e fixação de elásticos para agendas e livros</t>
  </si>
  <si>
    <t>Preparar capas para agendas e livros.</t>
  </si>
  <si>
    <t>Serviço de confecção de fotolitos e gravação de chapas pelo sistema CTP</t>
  </si>
  <si>
    <t>Preparar chapas e fotolitos para impressão gráfica.</t>
  </si>
  <si>
    <t>Aquisição de material gráfico - papel e quimicos</t>
  </si>
  <si>
    <t>Manter estoque de material para impressão gráfica. Nova contrtação em andamento do fracasso dos itens da primeira demanda</t>
  </si>
  <si>
    <t>Serviço de manutenção de equipamentos gráficos diversos</t>
  </si>
  <si>
    <t>Manter o parque gráfico do CJF em funcionamento.</t>
  </si>
  <si>
    <t>Serviço de suporte técnico e garantia para o sistema de Telefonia IP (30 meses de vigência)</t>
  </si>
  <si>
    <t>Atender demanda de suporte técnico e garantia para o sistema de Telefonia IP .</t>
  </si>
  <si>
    <t>Serviço de manutenção preditiva, preventiva e corretiva</t>
  </si>
  <si>
    <t>Manter as instalações prediais em perfeitas condições de manutenção.</t>
  </si>
  <si>
    <t>Serviço de telefonia fixo comutado</t>
  </si>
  <si>
    <t>O Serviço Telefônico Fixo Comutado - STFC permite que o sistema de telefonia VOIP (fabricante Avaya) instalado no Conselho da Justiça Federal conecte-se à rede de telefonia externa para realizar ligações locais e de longa distância, nacionais e internacionais.</t>
  </si>
  <si>
    <t>Dedetização</t>
  </si>
  <si>
    <t>Manter as instalações prediais desinsetizadas, dedetizadas, desratizadas, e livre de cupins e escorpiões.</t>
  </si>
  <si>
    <t>GLP, a granel e 13kg</t>
  </si>
  <si>
    <t>Permitir a manutenção do serviço de copa institucional.</t>
  </si>
  <si>
    <t>Gêneros alimentícios</t>
  </si>
  <si>
    <t>Consumo por autoridades nas sessões do CJF e da TNU e autoridades e servidores em eventos realizados pelas Secretarias do CJF.</t>
  </si>
  <si>
    <t>Serviço de limpeza, copeiragem, recepção e reprografia</t>
  </si>
  <si>
    <t>Manter as instalações prediais em perfeitas condições de higiene e limpeza, atendimento das necessidades de copa e apoio administrativo às unidades deste órgão.</t>
  </si>
  <si>
    <t>Lavanderia</t>
  </si>
  <si>
    <t>Manter lavados e passados os itens necessários ao atendimento de serviços de copa nos eventos, sessões do CJF e TNU.</t>
  </si>
  <si>
    <t xml:space="preserve">Molduras, placas, plaquetas, estojos e prismas </t>
  </si>
  <si>
    <t xml:space="preserve">Atender as iniciativas de reconhecimento do resultado da prestação de serviços; identificação dos componentes das reuniões; Emoldurar mapas e fotos. </t>
  </si>
  <si>
    <t>Material de limpeza</t>
  </si>
  <si>
    <t>Permitir a conservação e limpezas das instalações predias, propociar adequado serviço de copa e manter a frota de veículos oficiais em perfeito estado.</t>
  </si>
  <si>
    <t>Coleta, transporte e destinação final de resíduos sólidos</t>
  </si>
  <si>
    <t>Cumprimento da Lei Distrital nº 5610/2016, o qual estatui que os Grandes Geradores de Resíduos Sólidos devem assumir a responsabilidade pela coleta, transporte, tratamento, destinação dos respectivos resíduos sólidos e disposição final dos rejeitos.</t>
  </si>
  <si>
    <t>Aquisição de sistema fotovoltaico de geração de energia elétrica.</t>
  </si>
  <si>
    <t>Instalar sistema próprio de minigeração distribuída de energia a fim de diminuir os custos com energia elétrica do Edifício Sede do CJF.</t>
  </si>
  <si>
    <t xml:space="preserve">Setor Demandante </t>
  </si>
  <si>
    <t>Contratação de serviços continuados de jornalismo para televisão, rádio, internet e redes sociais.</t>
  </si>
  <si>
    <t xml:space="preserve">Serviços continuados </t>
  </si>
  <si>
    <t>Contratação de serviços de cerimonial</t>
  </si>
  <si>
    <t>Intérprete de Língua Brasileira de Sinais - Libras</t>
  </si>
  <si>
    <t>Conforme determina a Lei n. 10.098/2020 e Decreto n. 5.625/2005</t>
  </si>
  <si>
    <t>Contratação de recepcionistas para eventos do CJF</t>
  </si>
  <si>
    <t>Atendimento a eventos híbridos e presenciais nas dependências do CJF e em eventos externos</t>
  </si>
  <si>
    <t>Contratação de serviços de Clipping jornalístico on line</t>
  </si>
  <si>
    <t>Necessidade de monitoramento de mídia, gestão da informação e análise de conteúdo com o objetivo de atender as necessidades do CJF</t>
  </si>
  <si>
    <t>Contratação de serviços de mailling</t>
  </si>
  <si>
    <t>Necessidade de relacionamento com a mídia</t>
  </si>
  <si>
    <t>Contratação de serviços de assinatura de banco de imagens</t>
  </si>
  <si>
    <t>Atender às diferentes necessidades da ASCOM, que utilizará as imagens na elaboração de peças gráficas, postagens nas redes sociais e ilustrações de matérias do portal e da intranet, entre outras.</t>
  </si>
  <si>
    <t>Aquisição de bandeiras e acessórios</t>
  </si>
  <si>
    <t>Realização de eventos nacionais e internacionais, tipo: reuniões, encontros, congressos, seminários, assinaturas de acordos de cooperação, convênios e solenidades.</t>
  </si>
  <si>
    <t>Aquisição de equipamentos de áudio para o auditório externo do CJF</t>
  </si>
  <si>
    <t>Atualização de equipamentos defasados que estão apresentando problemas técnicos</t>
  </si>
  <si>
    <t>Contratação de manutenção de equipamentos de áudio e vídeo, também da linha Broadcast do CJF</t>
  </si>
  <si>
    <t xml:space="preserve">Necessidade de manutenção preventiva e corretiva de equipamentos de áudio e vídeo </t>
  </si>
  <si>
    <t>ASCOM</t>
  </si>
  <si>
    <t>Contratação de prestação de serviços de agente de integração  para intermediar a realização de estágio remunerado no Conselho.</t>
  </si>
  <si>
    <t>Necessidade da contratação de estagiários para auxiliar nas atividades das Unidades do Conselho. O contrato atual se encerra em Outubro/2021.</t>
  </si>
  <si>
    <t>Manutenções preventivas, corretivas (com troca de peças),dos coletores biométricos, software de gerenciamento de ponto</t>
  </si>
  <si>
    <t>Manutenção preventiva e corretiva dos coletores biométricos, de forma a manter  o controle de frequência dos servidores do Conselho</t>
  </si>
  <si>
    <t>04 (quatro) Ações de Treinamento (relativas ao 1º trimestre)</t>
  </si>
  <si>
    <t>A contratação de ações de treinamento visa ao aprimoramento das competências gerenciais, técnicas e fundamentais do CJF no 1º trimestre</t>
  </si>
  <si>
    <t>Cursos de curta duração.</t>
  </si>
  <si>
    <t>1º trimestre</t>
  </si>
  <si>
    <t>06 (quatro) Ações de Treinamento (relativas ao 2º trimestre)</t>
  </si>
  <si>
    <t>A contratação de ações de treinamento visa ao aprimoramento das competências gerenciais, técnicas e fundamentais do CJF no 2º trimestre</t>
  </si>
  <si>
    <t>2º trimestre</t>
  </si>
  <si>
    <t>06 (quatro) Ações de Treinamento (relativas ao 3º trimestre)</t>
  </si>
  <si>
    <t>A contratação de ações de treinamento visa ao aprimoramento das competências gerenciais, técnicas e fundamentais do CJF no 3º trimestre</t>
  </si>
  <si>
    <t>3º trimestre</t>
  </si>
  <si>
    <t>04 (quatro) Ações de treinamento (relativas ao 4º trimestre)</t>
  </si>
  <si>
    <t>A contratação de ações de treinamento visa ao aprimoramento das competências gerenciais, técnicas e fundamentais do CJF no 4º trimestre</t>
  </si>
  <si>
    <t>4º trimestre</t>
  </si>
  <si>
    <t>02 (duas) Ações de qualidade de vida (relativas ao 1º trimestre)</t>
  </si>
  <si>
    <t>A contratação de ações de qualidade de vida destina-se à melhoria do bem-estar físico, psicológico e social e das condições ambientais de trabalho no CJF no 1º trimestre</t>
  </si>
  <si>
    <t>01 (uma) Ação de qualidade de vida (relativa ao 2º trimestre)</t>
  </si>
  <si>
    <t>A contratação de ações de qualidade de vida destina-se à melhoria do bem-estar físico, psicológico e social e das condições ambientais de trabalho no CJF no 2º trimestre</t>
  </si>
  <si>
    <t>01 (uma) Ação de qualidade de vida (relativa ao 3º trimestre)</t>
  </si>
  <si>
    <t>A contratação de ações de qualidade de vida destina-se à melhoria do bem-estar físico, psicológico e social e das condições ambientais de trabalho no CJF no 3º trimestre</t>
  </si>
  <si>
    <t>02 (duas) Ações de qualidade de vida (relativas ao 4º trimestre)</t>
  </si>
  <si>
    <t>A contratação de ações de qualidade de vida destina-se à melhoria do bem-estar físico, psicológico e social e das condições ambientais de trabalho no CJF no 4º trimestre</t>
  </si>
  <si>
    <t>Equipamentos Hospitalares - cama hospitalar, poltrona reclinável, aparelho de pressão arterial (com pedestal e portátil), manguito para aferição de PA de obeso, estetoscopio, kit oxigênio portátil, cilindro de oxigênio 15 litros, fluxômetro, manômetro, maleta de emergência, travesseiro hospitalar, lençol hospitalar, aspirador portátil.</t>
  </si>
  <si>
    <t>Necessário para atendimento do Setor de Saúde do CJF</t>
  </si>
  <si>
    <t>Medicamentos</t>
  </si>
  <si>
    <t>Disponibilizar, aos profissionais do seu corpo técnico, meios para atender a urgências e emergências, sanar distúrbios orgânicos passíveis de intervenção imediata, implementar dose inicial de terapêutica prescrita, além do uso como adjuvante em procedimentos realizados</t>
  </si>
  <si>
    <t>Material de uso contínuo</t>
  </si>
  <si>
    <t>Campanha de vacinação da Gripe</t>
  </si>
  <si>
    <t xml:space="preserve">Imunização dos servidores do CJF </t>
  </si>
  <si>
    <t>Ação de curta duração.</t>
  </si>
  <si>
    <t>Confecção de banners, faixas e adesivos</t>
  </si>
  <si>
    <t>Utilização nos eventos presenciais.</t>
  </si>
  <si>
    <t>Contratação Instrutores/tutores/conteudistas para cursos.</t>
  </si>
  <si>
    <t>Contratação de profissional para ministrar aulas e elaborar conteúdo (material didático), dando continuidade às ações de capacitação.</t>
  </si>
  <si>
    <t>Contratação de serviços para realização de pesquisas, estudos e projetos</t>
  </si>
  <si>
    <t>pesquisas e estudos relacionados aos temas estratégicos de interesse da Justiça Federal</t>
  </si>
  <si>
    <t>Base de dados vLex</t>
  </si>
  <si>
    <t>Prover acervo de publicações eletrônicas para pesquisa.</t>
  </si>
  <si>
    <t>Base de dados Minha Biblioteca</t>
  </si>
  <si>
    <t>Atualizar o acervo virtual para prestar serviços de informação aos magistrados federais e as Bibliotecas da Justiça Federal.</t>
  </si>
  <si>
    <t>Oxford Scholarship</t>
  </si>
  <si>
    <t>Prover acervo de publicações eletrônicos com relevantes fontes de pesquisa internacionais.</t>
  </si>
  <si>
    <t xml:space="preserve">Comutação Bibliográfica (COMUT/IBICT) - Bônus </t>
  </si>
  <si>
    <t>Bônus eletrônicos do COMUT on-line para atender as solicitações dos juízes federais de cópias de artigos de periódicos, capítulos de livros, teses e dissertações não existentes na Biblioteca do Conselho da Justiça Federal (CJF), nas Bibliotecas da Justiça Federal e em outras instituições sediadas em Brasília.</t>
  </si>
  <si>
    <t>Protetor de lombada</t>
  </si>
  <si>
    <t>Para proteção/segurança do material bibliográfico da  Biblioteca.</t>
  </si>
  <si>
    <t>Base de dados SSRN</t>
  </si>
  <si>
    <t>Prover acervo de publicações eletrônicas com relevantes fontes de pesquisa internacionais.</t>
  </si>
  <si>
    <t>Biblioteca Digital Fórum</t>
  </si>
  <si>
    <t xml:space="preserve">Livros nacionais e estrangeiros </t>
  </si>
  <si>
    <t>Atualizar o acervo para prestar serviços de informação aos magistrados federais, subsidiar as decisões processuais e o devido cumprimento da justiça aos jurisdicionados e fornecer as informações necessárias ao desempenho das atividades no âmbito da Justiça Federal.</t>
  </si>
  <si>
    <t>Base de dados HeinOnline</t>
  </si>
  <si>
    <t>Base de dados Revista dos Tribunais</t>
  </si>
  <si>
    <t>Base de dados Proview</t>
  </si>
  <si>
    <t>Dar continuidade a coleção de e-books disponível na Central de Atendimento ao Juiz Federal e, ainda, oferecer uma ampla coleção de periódicos nacionais para compor o acervo da Biblioteca do Conselho da Justiça Federal e das Bibliotecas da Justiça Federal a fim de disponibilizar aos magistrados e demais usuários, informações atualizadas para subsidiar pesquisas e a elaboração de pareceres, resoluções e outros trabalhos.</t>
  </si>
  <si>
    <t>Base de dados JSTOR</t>
  </si>
  <si>
    <t>Biblioteca Digital Saraiva</t>
  </si>
  <si>
    <t>Licenças de Software (Pacote Red Hat Runtimes)</t>
  </si>
  <si>
    <t>Necessário para suportar os sistemas nacionais hospedados na NUJUFE</t>
  </si>
  <si>
    <t>Contrato de extensão da garantia dos equipamentos servidores de rede em lâmina (blades), incluindo substituição de peças, serviço de suporte e atualização de firmware e de versão dos softwares de gerência.</t>
  </si>
  <si>
    <t>Contrato HP 10/2018</t>
  </si>
  <si>
    <t>Serviço de comunicação de dados entre o CJF e a gráfica</t>
  </si>
  <si>
    <t>Contrato Serpro 21/2019</t>
  </si>
  <si>
    <t>Prestação e serviços de sustentação do ambiente de Tecnologia da Informação (TI) do Conselho da Justiça Federal.</t>
  </si>
  <si>
    <t>Contrato Algar 2/2020</t>
  </si>
  <si>
    <t>Prestação de Serviços Gerenciados de Segurança da Informação</t>
  </si>
  <si>
    <t>Contrato ISH 8/2020</t>
  </si>
  <si>
    <t>Substituir o contrato NCT 47/2017</t>
  </si>
  <si>
    <t>prestação de serviços de comunicação de dados para conexão da rede do Conselho da Justiça Federal à Internet e de proteção contra ataques distribuídos de negação de serviço (anti-DDoS)</t>
  </si>
  <si>
    <t>Contrato Networld 17/2020</t>
  </si>
  <si>
    <t>Contrato RD 16/2020</t>
  </si>
  <si>
    <t>Serviços de suporte especializado ao produto (“Product Support”) e atualização de versão de software (“Software Updates”) do fabricante</t>
  </si>
  <si>
    <t>Contrato Oracle</t>
  </si>
  <si>
    <t xml:space="preserve">Contratação de um gerenciador de repositório de software </t>
  </si>
  <si>
    <t>Necessário para operacionalizar a infraestrutura do Centro Tecnológico de Desenvolvimento Colaborativo</t>
  </si>
  <si>
    <t>Solução de webconferência</t>
  </si>
  <si>
    <t>Uso da solução nas sessões virtuais do Colegiado e TNU e em evento do CEJ</t>
  </si>
  <si>
    <t>Contratação de Dicionário Eletrônico</t>
  </si>
  <si>
    <t>Para atender às necessidades do Centro de Revisão.</t>
  </si>
  <si>
    <t>Banco de Preços</t>
  </si>
  <si>
    <t>Para auxiliar na elaboração de pesquisa de preço de contratações de TI</t>
  </si>
  <si>
    <t>Para atender às necessidades da Secretaria de Gestão de Obras (orçamento de obras)</t>
  </si>
  <si>
    <t>Serviço de descoberta de conteúdo em escala (Web Scale Discovery Service)</t>
  </si>
  <si>
    <t>Sistema Pergamum</t>
  </si>
  <si>
    <t>Tesauro Jurídico</t>
  </si>
  <si>
    <t>Sistema SEER</t>
  </si>
  <si>
    <t>Demanda CEJ - Contratação de serviço de atualização, manutenção e customização de versão do Sistema Eletrônico de Editoração de Revistas.</t>
  </si>
  <si>
    <t>Manter os equipamentos de combate a incêndio em perfeito funcionamento.</t>
  </si>
  <si>
    <t>Serviço de Seguro de frota de veículos</t>
  </si>
  <si>
    <t>Manter os veículos devidamente segurados contra acidentes, furtos e sinistros com terceiros.</t>
  </si>
  <si>
    <t>Serviço de Condução de Veículos Oficiais</t>
  </si>
  <si>
    <t>Atender os serviços de transportes dos Membros do Conselho da Justiça Federal, juízes de outras localidades, transporte de servidores e cargas.</t>
  </si>
  <si>
    <t>Seguro Obrigatório dos veículos oficiais </t>
  </si>
  <si>
    <t>manter os veículos oficiais devidamente regularizados junto ao DETRAN/DF</t>
  </si>
  <si>
    <t>Licença para acesso à ferramenta de pesquisa e comparação de preços praticados pela Administração Pública, denominada Banco de Preços, </t>
  </si>
  <si>
    <t>Auxiliar a Seção de Compras nas atividades relativas à realização de pesquisa de preços, que contemple uma ampla base de dados de preços praticados pela Administração Pública, contendo as seguintes funcionalidades mínimas: 1. Fonte de dados diversificada e em conformidade com a IN 73/2020 e suas alterações: a. Preços do Compras Governamentais, b. Preços de outros entes públicos, c. Preços de sites de domínio amplo, d. Cotação direta com fornecedores. 2. Forma de pesquisas de preços: a. Cotação individual e por lotes, b. Seleção de preços de forma manual, c. Apresentar as propostas e as informações do fornecedor vencedor, d. Manter salvas todas as pesquisas realizadas. 3. Possibilidade de seleção dos seguintes filtros na realização da pesquisa: a. Filtros por palavra chave, por detalhamento do objeto, b. CATMAT/CATSERV, por marca, por nº Pregão,  por região, por itens sustentáveis, por atas de registro de preços, por empresas ME/EPP, por unidades de fornecimento, j. Filtro por modalidade, por UASG/Órgão.</t>
  </si>
  <si>
    <t>Agua mineral, acondicionada em garrafão transparente de 20 litros, de forma parcelada, sob demanda, com fornecimento de garrafões pela contratada, mediante requisição e em conformidade com as especificações, quantitativo estimado e condições constantes deste instrumento em seu Anexo I</t>
  </si>
  <si>
    <t>é essencial ao apoio à continuidade da prestação dos serviços do Conselho da Justiça Federal e visa atender à necessidade de abastecimento de água potável no edifício sede e na gráfica do CJF, de forma a atender o consumo do público interno e externo</t>
  </si>
  <si>
    <t>Seguro Prédio (SEDE)</t>
  </si>
  <si>
    <t xml:space="preserve">NÃO </t>
  </si>
  <si>
    <t>Necessidade de manter o patrimônio da união devidamente protegido, evitando possíveis prejuízos para a Administração, a contratação pretendida visa assegurar os supracitados bens públicos.</t>
  </si>
  <si>
    <t>Seguro Prédio (Grafica)</t>
  </si>
  <si>
    <t>Aquisição de materiais de expediente, mediante o Sistema de Registro de Preços</t>
  </si>
  <si>
    <t xml:space="preserve">Atender aos pleitos das diversas unidades do Conselho da Justiça Federal, bem como assegurar o ressuprimento dos materiais controlados no estoque da Seção de Material e Patrimônio, haja visto que o quantitativo dos materiais se encontra em seu nível mínimo recomendado e não poderá ocorrer a descontinuidade do
atendimento. 
</t>
  </si>
  <si>
    <t>ASSAD</t>
  </si>
  <si>
    <t>Contratação de Agência de Viagem</t>
  </si>
  <si>
    <t>Aquisição de passagens para deslocamento de membros/servidores/colaboradores do CJF a interesse da Administração</t>
  </si>
  <si>
    <t>Subscrição SUSE LINUX e MANAGER</t>
  </si>
  <si>
    <t xml:space="preserve">Substitução dos contratos CJF n. 028/2018, 019/2019 e 023/2019.   Serviço (sustentação do Sistema Operacional LINUX) imprescindível para o bom funcionamento do ambiente computacional do CJF </t>
  </si>
  <si>
    <t>Extensão de garantia da solução de armazenamento</t>
  </si>
  <si>
    <t>Serviço imprescindível para garantir o funcionamento da solução de armazenamento de dados</t>
  </si>
  <si>
    <t xml:space="preserve">Adequação do sistema de climatização da sala-cofre </t>
  </si>
  <si>
    <t>Solução imprescindível para melhorar a disponibilidade da sala-cofre do CJF, que mantém todos os serviços e aplicações de TI, incluindo as nacionais</t>
  </si>
  <si>
    <t>Licença de software PHPStorm</t>
  </si>
  <si>
    <t>Solução imprescindível para o desenvolvimento e implantação do sistema nacional de RH</t>
  </si>
  <si>
    <t xml:space="preserve">Contratação de serviço de atualização tecnológica de softwares </t>
  </si>
  <si>
    <t>Realizar a  atualização tecnológica dos sistemas legados para fins de sanar vulnerabilidades em sistemas antigos</t>
  </si>
  <si>
    <t>Link internet para o site de recuperação de desastre (STJ)</t>
  </si>
  <si>
    <t>Serviço imprescindível para operacionalização do site de recuperação de desastre</t>
  </si>
  <si>
    <t>Expansão e extensão da garantia da solução de backup</t>
  </si>
  <si>
    <t>Serviço imprescindível para garantir o funcionamento da solução de backup de dados</t>
  </si>
  <si>
    <t>CONTRATAÇÃO de solução para o gerenciamento de ameaças de segurança, contemplando o fornecimento de equipamentos, softwares e sistemas de gerenciamento da solução.</t>
  </si>
  <si>
    <t>Serviço de suporte técnico para customização da plataforma de ensino Moodle do CEJ.</t>
  </si>
  <si>
    <t>Demanda CEJ - Contratação de empresa especializada para promover  a customização da plataforma de ensino Moodle do CEJ.</t>
  </si>
  <si>
    <t>Suporte técnico mensal com atualização e manutenção preventiva, coretiva, evolutiva e adaptativa para o software de gerenciamento e automação de serviços de informação.</t>
  </si>
  <si>
    <t>Implantar o uso de metabuscador para gestão e recuperação do conteúdo digital disponível nas bases de dados da CAJU e da Biblioteca do CJF.</t>
  </si>
  <si>
    <t>Prestar serviços de capacitação, migração, revisão e atualização do Tesauro Jurídico da Justiça Federal, com a implementação de metodologia de grupo de trabalho para o processo de atualização permanente do vocabulário controlado com relevância e pertinência alinhadas às necessidades terminológicas adotadas para assegurar a padronização e a recuperação da informação.</t>
  </si>
  <si>
    <t>STI</t>
  </si>
  <si>
    <t>Serviços de Vigilância Armada e Desarmada</t>
  </si>
  <si>
    <t>Manter as instalações prediais da Sede e da Gráfica devidamente protegidas.</t>
  </si>
  <si>
    <t>Serviço de Brigada de Incêndio</t>
  </si>
  <si>
    <t>Manter a segurança preventiva e ostensiva no combate a princípios de incêndio.</t>
  </si>
  <si>
    <t>Serviço de Manutenção de Veículos</t>
  </si>
  <si>
    <t>Manter os veículos oficiais do CJF em perfeito funcionamento.</t>
  </si>
  <si>
    <t>Serviço de Manutenção CFTV</t>
  </si>
  <si>
    <t>Manter o sistema de CFTV em perfeito funcionamento.</t>
  </si>
  <si>
    <t>Prioridade para Contratação até qual mês (prazo máximo para efetivação da contratação)</t>
  </si>
  <si>
    <t xml:space="preserve">Estimativa da vigênia do contrato 
(em meses) </t>
  </si>
  <si>
    <t>Trimeste máximo para efetivação da contratação</t>
  </si>
  <si>
    <t>PRIORIDADE</t>
  </si>
  <si>
    <t>Material de Consumo</t>
  </si>
  <si>
    <t>Material de Expediente</t>
  </si>
  <si>
    <t>Material Gráfico</t>
  </si>
  <si>
    <t>Gêneros Alimentícios</t>
  </si>
  <si>
    <t>Mobiliário</t>
  </si>
  <si>
    <t>Serviços em Geral</t>
  </si>
  <si>
    <t>Serviços de Segurança/Vigilância</t>
  </si>
  <si>
    <t>Equipamentos de Segurança/Vigilância</t>
  </si>
  <si>
    <t>Serviços de Engenharia / Manutenção Predial</t>
  </si>
  <si>
    <t>Equipamentos em Geral</t>
  </si>
  <si>
    <t>Serviços de TI</t>
  </si>
  <si>
    <t>Equipamentos TI</t>
  </si>
  <si>
    <t>Software/Licenças</t>
  </si>
  <si>
    <t>Cursos e Treinamentos</t>
  </si>
  <si>
    <t>Profissionais Liberais / Autônomos / Estágiarios</t>
  </si>
  <si>
    <t>Material Permanente</t>
  </si>
  <si>
    <t>CLASSIFICAÇÃO</t>
  </si>
  <si>
    <t>Item</t>
  </si>
  <si>
    <t>STI/SCE, SCG, STU, SG</t>
  </si>
  <si>
    <t>STI/CEREVI</t>
  </si>
  <si>
    <t>STI/SCE</t>
  </si>
  <si>
    <t>SESTRA/ASSEP</t>
  </si>
  <si>
    <t>Uniformizar os agentes da policia judical em cumprimento a Resolução CJF 641/2020 e CNJ 379/2021.</t>
  </si>
  <si>
    <t>Equipamentos de segurança institucional</t>
  </si>
  <si>
    <t>Substituir 05 (cinco) veículos de representação com mais de 12 anos de uso</t>
  </si>
  <si>
    <t>Emissão de cartão de identidade funcional</t>
  </si>
  <si>
    <t>Emissão de cartões de identidade funcional conforme Resolução CJF n. 3/2008, Resolução CNJ n. 380/2021 e Portaria CNJ n. 122/2020</t>
  </si>
  <si>
    <t>SUPAV/SGP</t>
  </si>
  <si>
    <t>3-BAIXA</t>
  </si>
  <si>
    <t>2-MÉDIA</t>
  </si>
  <si>
    <t>1-ALTA</t>
  </si>
  <si>
    <t>SCE/DIPRO</t>
  </si>
  <si>
    <t>SCE/DIBIE</t>
  </si>
  <si>
    <t>SUBEP/SGP</t>
  </si>
  <si>
    <t>Aquisição de 05 (cinco) veículos de representação*</t>
  </si>
  <si>
    <t>SUMAG/SAD</t>
  </si>
  <si>
    <t>ASSAD/SAD</t>
  </si>
  <si>
    <t>SUCOP/SAD</t>
  </si>
  <si>
    <t>Serviços de intérprete/tradutor tradução simultânea para os idiomas: inglês/português, francês/português, espanhol/português, alemão/português.</t>
  </si>
  <si>
    <t>Crescente demanda de eventos internacionais promovidos pelo CEJ.</t>
  </si>
  <si>
    <t>CEREVI</t>
  </si>
  <si>
    <t>contratação de empresa especializada para fornecimento e instalação de um novo gerador, com capacidade de 500 Kva</t>
  </si>
  <si>
    <t xml:space="preserve"> </t>
  </si>
  <si>
    <r>
      <t xml:space="preserve">
</t>
    </r>
    <r>
      <rPr>
        <sz val="11"/>
        <color theme="1"/>
        <rFont val="Calibri"/>
        <family val="2"/>
      </rPr>
      <t>fev/2022</t>
    </r>
  </si>
  <si>
    <t xml:space="preserve">
1º trimestre</t>
  </si>
  <si>
    <r>
      <t xml:space="preserve">
</t>
    </r>
    <r>
      <rPr>
        <sz val="11"/>
        <color theme="1"/>
        <rFont val="Calibri"/>
        <family val="2"/>
      </rPr>
      <t>2º trimestre</t>
    </r>
  </si>
  <si>
    <t xml:space="preserve">
2º trimestre</t>
  </si>
  <si>
    <r>
      <t xml:space="preserve">
</t>
    </r>
    <r>
      <rPr>
        <sz val="11"/>
        <color theme="1"/>
        <rFont val="Calibri"/>
        <family val="2"/>
      </rPr>
      <t>mai/2022</t>
    </r>
  </si>
  <si>
    <r>
      <t xml:space="preserve">
</t>
    </r>
    <r>
      <rPr>
        <sz val="11"/>
        <color theme="1"/>
        <rFont val="Calibri"/>
        <family val="2"/>
      </rPr>
      <t>dez/2022</t>
    </r>
  </si>
  <si>
    <r>
      <t xml:space="preserve">
</t>
    </r>
    <r>
      <rPr>
        <sz val="11"/>
        <color theme="1"/>
        <rFont val="Calibri"/>
        <family val="2"/>
      </rPr>
      <t>set/2022</t>
    </r>
  </si>
  <si>
    <r>
      <t xml:space="preserve">
</t>
    </r>
    <r>
      <rPr>
        <sz val="11"/>
        <color theme="1"/>
        <rFont val="Calibri"/>
        <family val="2"/>
      </rPr>
      <t>ago/2022</t>
    </r>
  </si>
  <si>
    <t xml:space="preserve">
set/2022</t>
  </si>
  <si>
    <t xml:space="preserve">
3º trimestre</t>
  </si>
  <si>
    <r>
      <t xml:space="preserve">
</t>
    </r>
    <r>
      <rPr>
        <sz val="11"/>
        <color theme="1"/>
        <rFont val="Calibri"/>
        <family val="2"/>
      </rPr>
      <t>abr/2022</t>
    </r>
  </si>
  <si>
    <t>Ampliação do sistema de geração própria de energia elétrica no Edifício do CJF</t>
  </si>
  <si>
    <t xml:space="preserve">Contratação de profissionais para revisão de textos da Língua Portuguesa </t>
  </si>
  <si>
    <t>necessidade de mais profissionais habilitados em revisão de texto da Língua Portuguesa para arebder à demanda do CJF</t>
  </si>
  <si>
    <t>Serviços especializados de TI para sustentação do ambiente de infraestrutura computacional do CJF</t>
  </si>
  <si>
    <t>Manter os Agentes da Polícia Judicial devidamente equipados para cumprimento das atribuições constantes nas Resoluções CNJ 379/2021, CNJ 380/2021 e CJF 686/2020.</t>
  </si>
  <si>
    <t>ASCOM/SCE</t>
  </si>
  <si>
    <t>Contratação de serviço de manutenção do Storage</t>
  </si>
  <si>
    <t>Garantir funcionalidade so storage</t>
  </si>
  <si>
    <t>246.666.67</t>
  </si>
  <si>
    <t>Contratação da serviço de moving</t>
  </si>
  <si>
    <t>Contratação de Software de Gestão Automation System of Inventory - ASIWEB</t>
  </si>
  <si>
    <t>STI/SUCOP</t>
  </si>
  <si>
    <t>Aquisição de câmeras inteligentes para videoconferência</t>
  </si>
  <si>
    <t>necessidade identificada para atender a sala de reuniões da Presidência</t>
  </si>
  <si>
    <t>Contratação de solução de renderização</t>
  </si>
  <si>
    <t>Aquisição de computadores</t>
  </si>
  <si>
    <t>Aquisição de impressora fotográfica térmica</t>
  </si>
  <si>
    <t>10.085,53 (valor convertido para R$)</t>
  </si>
  <si>
    <t>STI/SGO</t>
  </si>
  <si>
    <t>As máquinas existentes no setor não suportarem adequadamente os softwares de arquitetura e engenharia que estão sendo utilizados no desenvolvimento dos projetos da Secretaria, especialmente em função da tecnologia BIM, que exige equipamentos com desempenho superior ao dos existentes. Os computadores atuais apresentam constante lentidão e travamento, demoram na hora do processamento dos arquivos, e muitas vezes os programas são fechados inesperadamente, pois não são devidamente suportados pelas máquinas atuais.</t>
  </si>
  <si>
    <r>
      <t xml:space="preserve">
</t>
    </r>
    <r>
      <rPr>
        <strike/>
        <sz val="11"/>
        <color theme="1"/>
        <rFont val="Calibri"/>
        <family val="2"/>
      </rPr>
      <t>set/2022</t>
    </r>
  </si>
  <si>
    <r>
      <t xml:space="preserve">
</t>
    </r>
    <r>
      <rPr>
        <strike/>
        <sz val="11"/>
        <color theme="1"/>
        <rFont val="Calibri"/>
        <family val="2"/>
      </rPr>
      <t>3º trimestre</t>
    </r>
  </si>
  <si>
    <r>
      <t xml:space="preserve">
</t>
    </r>
    <r>
      <rPr>
        <strike/>
        <sz val="11"/>
        <color theme="1"/>
        <rFont val="Calibri"/>
        <family val="2"/>
      </rPr>
      <t>dez/2022</t>
    </r>
  </si>
  <si>
    <r>
      <t xml:space="preserve">
</t>
    </r>
    <r>
      <rPr>
        <strike/>
        <sz val="11"/>
        <color theme="1"/>
        <rFont val="Calibri"/>
        <family val="2"/>
      </rPr>
      <t>4º trimestre</t>
    </r>
  </si>
  <si>
    <t>A demanda refere-se à necessidade para a aquisição de 1 (uma) impressora térmica fotográfica acompanhada de 1 (um) kit de impressão de ribbon e do papel fotográfico para a impressão de fotografias demandadas pelo Gabinete da Presidência, em atendimento ao Sr. Presidente, bem como de fotografias demandadas pelos demais integrantes da Alta Administração do Conselho da Justiça Federal (CJF).</t>
  </si>
  <si>
    <t>Prestação de serviços especializados em atualização, suporte técnico, manutenção e evolução do Software</t>
  </si>
  <si>
    <t>Com este plugin, é possível ter o que se chama de renderização em tempo real – a modelagem e a visualização BIM do projeto são conjuntas, não sendo preciso parar o design para criar recursos visuais de alta qualidade. Isso permite um fluxo de trabalho de desenvolvimento de projetos arquitetônicos muito mais ágeis e facilita a tomada de decisão por projetistas. Na fase de revisão e de documentação, a renderização em tempo real permite identificar possíveis defeitos de modelagem e incompatibilidades no projeto de maneira instantânea, dirimindo erros projetuais.</t>
  </si>
  <si>
    <t>PLANO ANUAL DE CONTRATAÇÕES - EXERCÍCIO DE 2022</t>
  </si>
  <si>
    <t>Divisão de Apoio ao Planejamento e à Fiscalização - DIPLA/SAD - Processo SEI 0000971-66.2021.4.90.8000</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</si>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</sst>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quot;R$&quot;#,##0.00"/>
    <numFmt numFmtId="165" formatCode="#,##0.00_ ;\-#,##0.00\ "/>
    <numFmt numFmtId="166" formatCode="&quot;R$&quot;\ #,##0.00"/>
  </numFmts>
  <fonts count="21" x14ac:knownFonts="1">
    <font>
      <sz val="11"/>
      <color theme="1"/>
      <name val="Calibri"/>
      <family val="2"/>
      <scheme val="minor"/>
    </font>
    <font>
      <sz val="11"/>
      <color theme="1"/>
      <name val="Calibri"/>
      <family val="2"/>
      <scheme val="minor"/>
    </font>
    <font>
      <sz val="11"/>
      <color theme="1"/>
      <name val="Calibri"/>
      <family val="2"/>
    </font>
    <font>
      <sz val="11"/>
      <color rgb="FF000000"/>
      <name val="Calibri"/>
      <family val="2"/>
    </font>
    <font>
      <sz val="11"/>
      <name val="Calibri"/>
      <family val="2"/>
    </font>
    <font>
      <sz val="11"/>
      <name val="Calibri"/>
      <family val="2"/>
      <scheme val="minor"/>
    </font>
    <font>
      <b/>
      <sz val="11"/>
      <color theme="1"/>
      <name val="Calibri"/>
      <family val="2"/>
      <scheme val="minor"/>
    </font>
    <font>
      <b/>
      <sz val="12"/>
      <color theme="0"/>
      <name val="Calibri"/>
      <family val="2"/>
    </font>
    <font>
      <b/>
      <sz val="12"/>
      <color theme="0"/>
      <name val="Calibri"/>
      <family val="2"/>
      <scheme val="minor"/>
    </font>
    <font>
      <sz val="11"/>
      <color rgb="FFFF0000"/>
      <name val="Calibri"/>
      <family val="2"/>
    </font>
    <font>
      <sz val="12"/>
      <color rgb="FF000000"/>
      <name val="Calibri"/>
      <family val="2"/>
      <scheme val="minor"/>
    </font>
    <font>
      <b/>
      <sz val="14"/>
      <name val="Calibri"/>
      <family val="2"/>
      <scheme val="minor"/>
    </font>
    <font>
      <sz val="8"/>
      <name val="Calibri"/>
      <family val="2"/>
      <scheme val="minor"/>
    </font>
    <font>
      <strike/>
      <sz val="11"/>
      <color theme="1"/>
      <name val="Calibri"/>
      <family val="2"/>
    </font>
    <font>
      <strike/>
      <sz val="11"/>
      <color rgb="FF000000"/>
      <name val="Calibri"/>
      <family val="2"/>
    </font>
    <font>
      <strike/>
      <sz val="12"/>
      <color rgb="FF000000"/>
      <name val="Calibri"/>
      <family val="2"/>
      <scheme val="minor"/>
    </font>
    <font>
      <strike/>
      <sz val="11"/>
      <name val="Calibri"/>
      <family val="2"/>
    </font>
    <font>
      <strike/>
      <sz val="11"/>
      <color rgb="FFFF0000"/>
      <name val="Calibri"/>
      <family val="2"/>
    </font>
    <font>
      <i/>
      <sz val="16"/>
      <color theme="1"/>
      <name val="Cambria"/>
      <family val="1"/>
    </font>
    <font>
      <b/>
      <sz val="26"/>
      <color theme="1"/>
      <name val="Cambria"/>
      <family val="1"/>
    </font>
    <font>
      <b/>
      <sz val="14"/>
      <color theme="1"/>
      <name val="Calibri"/>
      <family val="2"/>
      <scheme val="minor"/>
    </font>
  </fonts>
  <fills count="7">
    <fill>
      <patternFill patternType="none"/>
    </fill>
    <fill>
      <patternFill patternType="gray125"/>
    </fill>
    <fill>
      <patternFill patternType="solid">
        <fgColor rgb="FFFFFFFF"/>
        <bgColor rgb="FFFFFFFF"/>
      </patternFill>
    </fill>
    <fill>
      <patternFill patternType="solid">
        <fgColor rgb="FF92D050"/>
        <bgColor indexed="64"/>
      </patternFill>
    </fill>
    <fill>
      <patternFill patternType="solid">
        <fgColor theme="0"/>
        <bgColor indexed="64"/>
      </patternFill>
    </fill>
    <fill>
      <gradientFill degree="90">
        <stop position="0">
          <color theme="9" tint="-0.25098422193060094"/>
        </stop>
        <stop position="1">
          <color theme="9" tint="-0.49803155613879818"/>
        </stop>
      </gradientFill>
    </fill>
    <fill>
      <gradientFill degree="90">
        <stop position="0">
          <color rgb="FFD6A300"/>
        </stop>
        <stop position="1">
          <color rgb="FFFFC000"/>
        </stop>
      </gradientFill>
    </fill>
  </fills>
  <borders count="2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104">
    <xf numFmtId="0" fontId="0" fillId="0" borderId="0" xfId="0"/>
    <xf numFmtId="0" fontId="0" fillId="0" borderId="0" xfId="0" applyAlignment="1">
      <alignment horizontal="right" vertical="center"/>
    </xf>
    <xf numFmtId="0" fontId="5" fillId="0" borderId="0" xfId="0" applyFont="1" applyAlignment="1">
      <alignment horizontal="center" vertical="center"/>
    </xf>
    <xf numFmtId="0" fontId="0" fillId="0" borderId="3" xfId="0" applyBorder="1" applyAlignment="1">
      <alignment horizontal="center"/>
    </xf>
    <xf numFmtId="0" fontId="0" fillId="0" borderId="4" xfId="0" applyBorder="1"/>
    <xf numFmtId="0" fontId="0" fillId="0" borderId="5" xfId="0" applyBorder="1" applyAlignment="1">
      <alignment horizontal="center"/>
    </xf>
    <xf numFmtId="0" fontId="0" fillId="0" borderId="6" xfId="0" applyBorder="1"/>
    <xf numFmtId="0" fontId="0" fillId="0" borderId="1" xfId="0" applyBorder="1"/>
    <xf numFmtId="0" fontId="0" fillId="0" borderId="2" xfId="0" applyBorder="1"/>
    <xf numFmtId="0" fontId="0" fillId="0" borderId="7" xfId="0" applyBorder="1" applyAlignment="1">
      <alignment horizontal="center"/>
    </xf>
    <xf numFmtId="0" fontId="0" fillId="0" borderId="8" xfId="0" applyBorder="1"/>
    <xf numFmtId="0" fontId="6" fillId="3" borderId="2" xfId="0" applyFont="1" applyFill="1" applyBorder="1" applyAlignment="1">
      <alignment horizontal="center"/>
    </xf>
    <xf numFmtId="43" fontId="5" fillId="0" borderId="0" xfId="2" applyFont="1" applyAlignment="1">
      <alignment horizontal="center" vertical="center"/>
    </xf>
    <xf numFmtId="0" fontId="0" fillId="0" borderId="0" xfId="0" applyAlignment="1">
      <alignment wrapText="1"/>
    </xf>
    <xf numFmtId="0" fontId="0" fillId="0" borderId="0" xfId="0" applyAlignment="1">
      <alignment vertical="center"/>
    </xf>
    <xf numFmtId="0" fontId="0" fillId="4" borderId="0" xfId="0" applyFill="1"/>
    <xf numFmtId="0" fontId="3" fillId="0" borderId="11" xfId="1" applyFont="1" applyFill="1" applyBorder="1" applyAlignment="1">
      <alignment horizontal="center" vertical="center" wrapText="1"/>
    </xf>
    <xf numFmtId="0" fontId="2" fillId="0" borderId="11" xfId="1" applyFont="1" applyFill="1" applyBorder="1" applyAlignment="1">
      <alignment horizontal="left" vertical="center" wrapText="1"/>
    </xf>
    <xf numFmtId="165" fontId="3" fillId="0" borderId="11" xfId="2" applyNumberFormat="1" applyFont="1" applyFill="1" applyBorder="1" applyAlignment="1">
      <alignment horizontal="right" vertical="center" wrapText="1"/>
    </xf>
    <xf numFmtId="0" fontId="3" fillId="0" borderId="11" xfId="0" applyFont="1" applyFill="1" applyBorder="1" applyAlignment="1">
      <alignment horizontal="center" vertical="center" wrapText="1"/>
    </xf>
    <xf numFmtId="17" fontId="2"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4" fillId="0" borderId="11" xfId="1" applyFont="1" applyFill="1" applyBorder="1" applyAlignment="1">
      <alignment horizontal="center" vertical="center" wrapText="1"/>
    </xf>
    <xf numFmtId="0" fontId="4" fillId="0" borderId="11" xfId="1" applyFont="1" applyFill="1" applyBorder="1" applyAlignment="1">
      <alignment horizontal="left" vertical="center" wrapText="1"/>
    </xf>
    <xf numFmtId="0" fontId="3"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11" xfId="0" applyFont="1" applyFill="1" applyBorder="1" applyAlignment="1">
      <alignment horizontal="left" vertical="center" wrapText="1"/>
    </xf>
    <xf numFmtId="165" fontId="14" fillId="0" borderId="11" xfId="2" applyNumberFormat="1" applyFont="1" applyFill="1" applyBorder="1" applyAlignment="1">
      <alignment horizontal="right" vertical="center" wrapText="1"/>
    </xf>
    <xf numFmtId="0" fontId="13" fillId="0" borderId="11" xfId="0" applyFont="1" applyFill="1" applyBorder="1" applyAlignment="1">
      <alignment horizontal="center" vertical="center"/>
    </xf>
    <xf numFmtId="17" fontId="13" fillId="0" borderId="11" xfId="0" applyNumberFormat="1" applyFont="1" applyFill="1" applyBorder="1" applyAlignment="1">
      <alignment horizontal="center" vertical="center"/>
    </xf>
    <xf numFmtId="165" fontId="4" fillId="0" borderId="11" xfId="2" applyNumberFormat="1" applyFont="1" applyFill="1" applyBorder="1" applyAlignment="1">
      <alignment horizontal="right" vertical="center"/>
    </xf>
    <xf numFmtId="14" fontId="9"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17" fontId="4" fillId="0" borderId="11" xfId="0" applyNumberFormat="1" applyFont="1" applyFill="1" applyBorder="1" applyAlignment="1">
      <alignment horizontal="center" vertical="center" wrapText="1"/>
    </xf>
    <xf numFmtId="17" fontId="16"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17" fontId="3" fillId="0" borderId="11" xfId="0" applyNumberFormat="1" applyFont="1" applyFill="1" applyBorder="1" applyAlignment="1">
      <alignment horizontal="center" vertical="center" wrapText="1"/>
    </xf>
    <xf numFmtId="165" fontId="4" fillId="0" borderId="11" xfId="2" applyNumberFormat="1" applyFont="1" applyFill="1" applyBorder="1" applyAlignment="1">
      <alignment horizontal="right" vertical="center" wrapText="1"/>
    </xf>
    <xf numFmtId="0" fontId="3" fillId="0" borderId="10" xfId="1" applyFont="1" applyFill="1" applyBorder="1" applyAlignment="1">
      <alignment horizontal="center" vertical="center" wrapText="1"/>
    </xf>
    <xf numFmtId="0" fontId="2" fillId="0" borderId="10" xfId="1" applyFont="1" applyFill="1" applyBorder="1" applyAlignment="1">
      <alignment horizontal="left" vertical="center" wrapText="1"/>
    </xf>
    <xf numFmtId="165" fontId="3" fillId="0" borderId="10" xfId="2"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17" fontId="2"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19" fillId="2" borderId="0" xfId="0" applyFont="1" applyFill="1" applyAlignment="1">
      <alignment vertical="center"/>
    </xf>
    <xf numFmtId="0" fontId="18" fillId="0" borderId="0" xfId="0" applyFont="1" applyBorder="1" applyAlignment="1"/>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3"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13" fillId="0" borderId="1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1" xfId="0" applyFont="1" applyFill="1" applyBorder="1" applyAlignment="1">
      <alignment horizontal="center" vertical="center" wrapText="1"/>
    </xf>
    <xf numFmtId="166" fontId="10" fillId="0" borderId="11" xfId="0" applyNumberFormat="1" applyFont="1" applyFill="1" applyBorder="1" applyAlignment="1">
      <alignment horizontal="right" vertical="center" wrapText="1"/>
    </xf>
    <xf numFmtId="0" fontId="3"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17" fontId="9"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15" fillId="0" borderId="11" xfId="0" applyFont="1" applyFill="1" applyBorder="1" applyAlignment="1">
      <alignment horizontal="left" vertical="center" wrapText="1"/>
    </xf>
    <xf numFmtId="0" fontId="15" fillId="0" borderId="11" xfId="0" applyFont="1" applyFill="1" applyBorder="1" applyAlignment="1">
      <alignment horizontal="center" vertical="center" wrapText="1"/>
    </xf>
    <xf numFmtId="166" fontId="15" fillId="0" borderId="11" xfId="0" applyNumberFormat="1" applyFont="1" applyFill="1" applyBorder="1" applyAlignment="1">
      <alignment horizontal="right" vertical="center" wrapText="1"/>
    </xf>
    <xf numFmtId="17" fontId="14" fillId="0" borderId="11"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1" xfId="0" applyFont="1" applyFill="1" applyBorder="1" applyAlignment="1">
      <alignment horizontal="left" vertical="center" wrapText="1"/>
    </xf>
    <xf numFmtId="165" fontId="16" fillId="0" borderId="11" xfId="2" applyNumberFormat="1" applyFont="1" applyFill="1" applyBorder="1" applyAlignment="1">
      <alignment horizontal="right" vertical="center" wrapText="1"/>
    </xf>
    <xf numFmtId="17" fontId="17" fillId="0" borderId="11" xfId="0" applyNumberFormat="1" applyFont="1" applyFill="1" applyBorder="1" applyAlignment="1">
      <alignment horizontal="center" vertical="center" wrapText="1"/>
    </xf>
    <xf numFmtId="0" fontId="13" fillId="0" borderId="11" xfId="0" applyFont="1" applyFill="1" applyBorder="1" applyAlignment="1">
      <alignment horizontal="left" vertical="center" wrapText="1"/>
    </xf>
    <xf numFmtId="0" fontId="17" fillId="0" borderId="11" xfId="0" applyNumberFormat="1" applyFont="1" applyFill="1" applyBorder="1" applyAlignment="1">
      <alignment horizontal="center" vertical="center" wrapText="1"/>
    </xf>
    <xf numFmtId="17" fontId="13" fillId="0" borderId="11"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13" xfId="0" applyFill="1" applyBorder="1" applyAlignment="1">
      <alignment horizontal="center" vertical="center"/>
    </xf>
    <xf numFmtId="0" fontId="2" fillId="0" borderId="19"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2" fillId="0" borderId="20" xfId="0" applyFont="1" applyFill="1" applyBorder="1" applyAlignment="1">
      <alignment horizontal="left" vertical="center" wrapText="1"/>
    </xf>
    <xf numFmtId="165" fontId="3" fillId="0" borderId="20" xfId="2" applyNumberFormat="1" applyFont="1" applyFill="1" applyBorder="1" applyAlignment="1">
      <alignment horizontal="right" vertical="center" wrapText="1"/>
    </xf>
    <xf numFmtId="17" fontId="4" fillId="0" borderId="20"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xf>
    <xf numFmtId="0" fontId="3" fillId="0" borderId="10"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7" fillId="5" borderId="16"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18" xfId="0" applyFont="1" applyFill="1" applyBorder="1" applyAlignment="1">
      <alignment horizontal="center" vertical="center"/>
    </xf>
    <xf numFmtId="0" fontId="0" fillId="0" borderId="11" xfId="0" applyFont="1" applyFill="1" applyBorder="1" applyAlignment="1">
      <alignment horizontal="left" vertical="center" wrapText="1"/>
    </xf>
    <xf numFmtId="164" fontId="11" fillId="6" borderId="9" xfId="0" applyNumberFormat="1" applyFont="1" applyFill="1" applyBorder="1" applyAlignment="1">
      <alignment horizontal="right" vertical="center"/>
    </xf>
    <xf numFmtId="14" fontId="20" fillId="6" borderId="9" xfId="0" applyNumberFormat="1" applyFont="1" applyFill="1" applyBorder="1" applyAlignment="1">
      <alignment horizontal="center"/>
    </xf>
    <xf numFmtId="0" fontId="18" fillId="0" borderId="0" xfId="0" applyFont="1" applyBorder="1" applyAlignment="1">
      <alignment vertical="top"/>
    </xf>
    <xf numFmtId="0" fontId="19" fillId="2" borderId="0" xfId="0" applyFont="1" applyFill="1" applyAlignment="1">
      <alignment horizontal="center"/>
    </xf>
    <xf numFmtId="0" fontId="18" fillId="0" borderId="0" xfId="0" applyFont="1" applyBorder="1" applyAlignment="1">
      <alignment horizontal="center" vertical="top"/>
    </xf>
  </cellXfs>
  <cellStyles count="3">
    <cellStyle name="Normal" xfId="0" builtinId="0"/>
    <cellStyle name="Normal 2" xfId="1" xr:uid="{00000000-0005-0000-0000-000001000000}"/>
    <cellStyle name="Vírgula" xfId="2" builtinId="3"/>
  </cellStyles>
  <dxfs count="21">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hair">
          <color indexed="64"/>
        </left>
        <right/>
        <top style="hair">
          <color indexed="64"/>
        </top>
        <bottom style="hair">
          <color indexed="64"/>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rgb="FF000000"/>
        <name val="Calibri"/>
        <family val="2"/>
        <scheme val="none"/>
      </font>
      <numFmt numFmtId="22" formatCode="mmm/yy"/>
      <fill>
        <patternFill patternType="none">
          <fgColor indexed="64"/>
          <bgColor auto="1"/>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Calibri"/>
        <family val="2"/>
        <scheme val="none"/>
      </font>
      <numFmt numFmtId="165" formatCode="#,##0.00_ ;\-#,##0.00\ "/>
      <fill>
        <patternFill patternType="none">
          <fgColor indexed="64"/>
          <bgColor auto="1"/>
        </patternFill>
      </fill>
      <alignment horizontal="righ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ill>
        <patternFill patternType="none">
          <bgColor auto="1"/>
        </patternFill>
      </fill>
      <alignment horizontal="center" vertical="center" textRotation="0" wrapText="0" indent="0" justifyLastLine="0" shrinkToFit="0" readingOrder="0"/>
      <border diagonalUp="0" diagonalDown="0" outline="0">
        <left/>
        <right style="hair">
          <color indexed="64"/>
        </right>
        <top style="hair">
          <color indexed="64"/>
        </top>
        <bottom style="hair">
          <color indexed="64"/>
        </bottom>
      </border>
    </dxf>
    <dxf>
      <border outline="0">
        <left style="thin">
          <color indexed="64"/>
        </left>
        <right style="thin">
          <color indexed="64"/>
        </right>
        <top style="thin">
          <color indexed="64"/>
        </top>
        <bottom style="thin">
          <color indexed="64"/>
        </bottom>
      </border>
    </dxf>
    <dxf>
      <fill>
        <patternFill patternType="none">
          <bgColor auto="1"/>
        </patternFill>
      </fill>
    </dxf>
    <dxf>
      <fill>
        <gradientFill degree="90">
          <stop position="0">
            <color theme="9" tint="-0.25098422193060094"/>
          </stop>
          <stop position="1">
            <color theme="9" tint="-0.49803155613879818"/>
          </stop>
        </gradientFill>
      </fill>
    </dxf>
    <dxf>
      <fill>
        <patternFill patternType="solid">
          <fgColor theme="9" tint="0.79998168889431442"/>
          <bgColor theme="9" tint="0.79998168889431442"/>
        </patternFill>
      </fill>
    </dxf>
    <dxf>
      <fill>
        <patternFill patternType="solid">
          <fgColor rgb="FFECF5E7"/>
          <bgColor theme="9" tint="0.79995117038483843"/>
        </patternFill>
      </fill>
    </dxf>
    <dxf>
      <font>
        <b/>
        <color theme="1"/>
      </font>
    </dxf>
    <dxf>
      <font>
        <b/>
        <color theme="1"/>
      </font>
    </dxf>
    <dxf>
      <font>
        <b/>
        <color theme="1"/>
      </font>
      <border>
        <top style="double">
          <color theme="9"/>
        </top>
      </border>
    </dxf>
    <dxf>
      <font>
        <b/>
        <color theme="1"/>
      </font>
      <border>
        <bottom style="medium">
          <color theme="9"/>
        </bottom>
      </border>
    </dxf>
    <dxf>
      <font>
        <color theme="1"/>
      </font>
      <border>
        <left style="thin">
          <color theme="9"/>
        </left>
        <right style="thin">
          <color theme="9"/>
        </right>
        <top style="thin">
          <color theme="9"/>
        </top>
        <bottom style="thin">
          <color theme="9"/>
        </bottom>
        <vertical style="thin">
          <color theme="9"/>
        </vertical>
        <horizontal style="thin">
          <color theme="9"/>
        </horizontal>
      </border>
    </dxf>
  </dxfs>
  <tableStyles count="1" defaultTableStyle="TableStyleMedium2" defaultPivotStyle="PivotStyleLight16">
    <tableStyle name="TableStyleLight21 2" pivot="0" count="7" xr9:uid="{B625797A-DAB3-404A-8CB8-714026960339}">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s>
  <colors>
    <mruColors>
      <color rgb="FFD6A300"/>
      <color rgb="FFECF5E7"/>
      <color rgb="FFF828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1178719</xdr:colOff>
      <xdr:row>2</xdr:row>
      <xdr:rowOff>0</xdr:rowOff>
    </xdr:from>
    <xdr:to>
      <xdr:col>7</xdr:col>
      <xdr:colOff>1285876</xdr:colOff>
      <xdr:row>2</xdr:row>
      <xdr:rowOff>4762</xdr:rowOff>
    </xdr:to>
    <xdr:cxnSp macro="">
      <xdr:nvCxnSpPr>
        <xdr:cNvPr id="16" name="Conector reto 15">
          <a:extLst>
            <a:ext uri="{FF2B5EF4-FFF2-40B4-BE49-F238E27FC236}">
              <a16:creationId xmlns:a16="http://schemas.microsoft.com/office/drawing/2014/main" id="{1DDFB3FF-8699-1B96-581A-10CA9EBFC2B2}"/>
            </a:ext>
          </a:extLst>
        </xdr:cNvPr>
        <xdr:cNvCxnSpPr/>
      </xdr:nvCxnSpPr>
      <xdr:spPr>
        <a:xfrm>
          <a:off x="4536282" y="369094"/>
          <a:ext cx="10525125" cy="4762"/>
        </a:xfrm>
        <a:prstGeom prst="line">
          <a:avLst/>
        </a:prstGeom>
        <a:ln w="38100">
          <a:solidFill>
            <a:schemeClr val="accent6">
              <a:lumMod val="50000"/>
            </a:schemeClr>
          </a:solidFill>
        </a:ln>
        <a:effectLst>
          <a:glow rad="63500">
            <a:schemeClr val="accent6">
              <a:lumMod val="60000"/>
              <a:lumOff val="40000"/>
              <a:alpha val="40000"/>
            </a:schemeClr>
          </a:glow>
        </a:effec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762000</xdr:colOff>
      <xdr:row>2</xdr:row>
      <xdr:rowOff>452437</xdr:rowOff>
    </xdr:to>
    <xdr:pic>
      <xdr:nvPicPr>
        <xdr:cNvPr id="9" name="Imagem 8">
          <a:extLst>
            <a:ext uri="{FF2B5EF4-FFF2-40B4-BE49-F238E27FC236}">
              <a16:creationId xmlns:a16="http://schemas.microsoft.com/office/drawing/2014/main" id="{13AEC171-62CC-3D24-C573-7184D8D1770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319" b="26257"/>
        <a:stretch/>
      </xdr:blipFill>
      <xdr:spPr>
        <a:xfrm>
          <a:off x="0" y="0"/>
          <a:ext cx="4119563" cy="98821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4544C7A-90B5-48D2-B6DE-1CBAC4FE5A4E}" name="Tabela1" displayName="Tabela1" ref="A4:K124" totalsRowShown="0" headerRowDxfId="13" dataDxfId="12" tableBorderDxfId="11">
  <autoFilter ref="A4:K124" xr:uid="{34544C7A-90B5-48D2-B6DE-1CBAC4FE5A4E}"/>
  <tableColumns count="11">
    <tableColumn id="1" xr3:uid="{FD76335F-0215-499B-8104-FFD5DD68B4E0}" name="Item" dataDxfId="10"/>
    <tableColumn id="2" xr3:uid="{3B1E4DA9-EDAD-44F2-92D6-8A5492E4930A}" name="Objeto" dataDxfId="9"/>
    <tableColumn id="3" xr3:uid="{BC1D19E6-6900-4918-8CE4-21D9A9F0470C}" name="Tipo da Contratação" dataDxfId="8"/>
    <tableColumn id="4" xr3:uid="{4CA1FED0-473B-443A-BA24-79C68EC45AA9}" name="Necessidade _x000a_de _x000a_mão-de-obra?" dataDxfId="7"/>
    <tableColumn id="5" xr3:uid="{35169C12-87B1-4202-B375-9A14274C006E}" name="Breve Justificativa " dataDxfId="6"/>
    <tableColumn id="6" xr3:uid="{37EDE734-3504-4A3B-9D7E-1C77C0220166}" name="Estimativa preliminar do valor anual " dataDxfId="5" dataCellStyle="Vírgula"/>
    <tableColumn id="7" xr3:uid="{70BACF90-0A0A-4614-A811-6596C443AA3C}" name="Estimativa da vigênia do contrato _x000a_(em meses) " dataDxfId="4"/>
    <tableColumn id="8" xr3:uid="{115238AC-76B4-4353-A8BC-DD4644D84B21}" name="Prioridade para Contratação até qual mês (prazo máximo para efetivação da contratação)" dataDxfId="3"/>
    <tableColumn id="9" xr3:uid="{1FC9832B-F8B0-49BD-8C96-94468A1D297F}" name="Trimeste máximo para efetivação da contratação" dataDxfId="2"/>
    <tableColumn id="10" xr3:uid="{D656383B-310E-4C84-81B0-657DA2BC72BF}" name="Setor Demandante " dataDxfId="1"/>
    <tableColumn id="11" xr3:uid="{0BDE27A3-17B4-4A41-822B-3714312EEC2A}" name="PRIORIDADE" dataDxfId="0"/>
  </tableColumns>
  <tableStyleInfo name="TableStyleLight21 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A1:N133"/>
  <sheetViews>
    <sheetView showGridLines="0" tabSelected="1" zoomScale="80" zoomScaleNormal="80" workbookViewId="0">
      <pane ySplit="4" topLeftCell="A5" activePane="bottomLeft" state="frozen"/>
      <selection pane="bottomLeft" activeCell="J66" sqref="J66"/>
    </sheetView>
  </sheetViews>
  <sheetFormatPr defaultRowHeight="15" x14ac:dyDescent="0.25"/>
  <cols>
    <col min="1" max="1" width="10.5703125" customWidth="1"/>
    <col min="2" max="2" width="39.85546875" customWidth="1"/>
    <col min="3" max="3" width="37.5703125" customWidth="1"/>
    <col min="4" max="4" width="19.140625" customWidth="1"/>
    <col min="5" max="5" width="58.7109375" customWidth="1"/>
    <col min="6" max="6" width="19.140625" style="1" customWidth="1"/>
    <col min="7" max="7" width="21.7109375" customWidth="1"/>
    <col min="8" max="8" width="29.7109375" style="2" customWidth="1"/>
    <col min="9" max="9" width="30" style="2" customWidth="1"/>
    <col min="10" max="10" width="22.28515625" style="13" customWidth="1"/>
    <col min="11" max="11" width="19.28515625" customWidth="1"/>
    <col min="13" max="13" width="11.85546875" customWidth="1"/>
    <col min="15" max="15" width="10.7109375" customWidth="1"/>
  </cols>
  <sheetData>
    <row r="1" spans="1:11" ht="9.75" customHeight="1" x14ac:dyDescent="0.25">
      <c r="B1" s="48"/>
      <c r="I1" s="48"/>
      <c r="J1" s="48"/>
      <c r="K1" s="48"/>
    </row>
    <row r="2" spans="1:11" ht="33" x14ac:dyDescent="0.45">
      <c r="B2" s="49"/>
      <c r="C2" s="102" t="s">
        <v>313</v>
      </c>
      <c r="D2" s="102"/>
      <c r="E2" s="102"/>
      <c r="F2" s="102"/>
      <c r="G2" s="102"/>
      <c r="H2" s="102"/>
      <c r="I2" s="49"/>
      <c r="J2" s="49"/>
      <c r="K2" s="49"/>
    </row>
    <row r="3" spans="1:11" ht="54.75" customHeight="1" x14ac:dyDescent="0.25">
      <c r="C3" s="103" t="s">
        <v>314</v>
      </c>
      <c r="D3" s="103"/>
      <c r="E3" s="103"/>
      <c r="F3" s="103"/>
      <c r="G3" s="103"/>
      <c r="H3" s="103"/>
      <c r="I3" s="101"/>
    </row>
    <row r="4" spans="1:11" ht="80.25" customHeight="1" x14ac:dyDescent="0.25">
      <c r="A4" s="94" t="s">
        <v>249</v>
      </c>
      <c r="B4" s="95" t="s">
        <v>0</v>
      </c>
      <c r="C4" s="95" t="s">
        <v>1</v>
      </c>
      <c r="D4" s="95" t="s">
        <v>2</v>
      </c>
      <c r="E4" s="95" t="s">
        <v>3</v>
      </c>
      <c r="F4" s="95" t="s">
        <v>25</v>
      </c>
      <c r="G4" s="95" t="s">
        <v>229</v>
      </c>
      <c r="H4" s="95" t="s">
        <v>228</v>
      </c>
      <c r="I4" s="95" t="s">
        <v>230</v>
      </c>
      <c r="J4" s="96" t="s">
        <v>68</v>
      </c>
      <c r="K4" s="97" t="s">
        <v>231</v>
      </c>
    </row>
    <row r="5" spans="1:11" ht="30" x14ac:dyDescent="0.25">
      <c r="A5" s="50">
        <v>1</v>
      </c>
      <c r="B5" s="92" t="s">
        <v>26</v>
      </c>
      <c r="C5" s="92" t="s">
        <v>4</v>
      </c>
      <c r="D5" s="41" t="s">
        <v>10</v>
      </c>
      <c r="E5" s="42" t="s">
        <v>27</v>
      </c>
      <c r="F5" s="43">
        <v>128000</v>
      </c>
      <c r="G5" s="44">
        <v>60</v>
      </c>
      <c r="H5" s="45">
        <v>44598</v>
      </c>
      <c r="I5" s="46" t="s">
        <v>96</v>
      </c>
      <c r="J5" s="47" t="s">
        <v>267</v>
      </c>
      <c r="K5" s="53" t="s">
        <v>261</v>
      </c>
    </row>
    <row r="6" spans="1:11" ht="30" x14ac:dyDescent="0.25">
      <c r="A6" s="51">
        <v>2</v>
      </c>
      <c r="B6" s="24" t="s">
        <v>28</v>
      </c>
      <c r="C6" s="24" t="s">
        <v>9</v>
      </c>
      <c r="D6" s="23" t="s">
        <v>10</v>
      </c>
      <c r="E6" s="24" t="s">
        <v>29</v>
      </c>
      <c r="F6" s="18">
        <v>20100</v>
      </c>
      <c r="G6" s="19">
        <v>60</v>
      </c>
      <c r="H6" s="20">
        <v>44656</v>
      </c>
      <c r="I6" s="21" t="s">
        <v>99</v>
      </c>
      <c r="J6" s="22" t="s">
        <v>267</v>
      </c>
      <c r="K6" s="54" t="s">
        <v>261</v>
      </c>
    </row>
    <row r="7" spans="1:11" ht="30" x14ac:dyDescent="0.25">
      <c r="A7" s="51">
        <v>3</v>
      </c>
      <c r="B7" s="24" t="s">
        <v>30</v>
      </c>
      <c r="C7" s="24" t="s">
        <v>9</v>
      </c>
      <c r="D7" s="23" t="s">
        <v>10</v>
      </c>
      <c r="E7" s="24" t="s">
        <v>31</v>
      </c>
      <c r="F7" s="18">
        <v>83000</v>
      </c>
      <c r="G7" s="19">
        <v>60</v>
      </c>
      <c r="H7" s="20">
        <v>44592</v>
      </c>
      <c r="I7" s="21" t="s">
        <v>96</v>
      </c>
      <c r="J7" s="22" t="s">
        <v>267</v>
      </c>
      <c r="K7" s="54" t="s">
        <v>261</v>
      </c>
    </row>
    <row r="8" spans="1:11" ht="30" x14ac:dyDescent="0.25">
      <c r="A8" s="51">
        <v>4</v>
      </c>
      <c r="B8" s="24" t="s">
        <v>32</v>
      </c>
      <c r="C8" s="24" t="s">
        <v>4</v>
      </c>
      <c r="D8" s="23" t="s">
        <v>10</v>
      </c>
      <c r="E8" s="24" t="s">
        <v>33</v>
      </c>
      <c r="F8" s="18">
        <v>12000</v>
      </c>
      <c r="G8" s="19">
        <v>60</v>
      </c>
      <c r="H8" s="20">
        <v>44716</v>
      </c>
      <c r="I8" s="21" t="s">
        <v>99</v>
      </c>
      <c r="J8" s="22" t="s">
        <v>267</v>
      </c>
      <c r="K8" s="54" t="s">
        <v>260</v>
      </c>
    </row>
    <row r="9" spans="1:11" ht="30" x14ac:dyDescent="0.25">
      <c r="A9" s="51">
        <v>5</v>
      </c>
      <c r="B9" s="24" t="s">
        <v>34</v>
      </c>
      <c r="C9" s="24" t="s">
        <v>4</v>
      </c>
      <c r="D9" s="23" t="s">
        <v>10</v>
      </c>
      <c r="E9" s="24" t="s">
        <v>35</v>
      </c>
      <c r="F9" s="18">
        <v>1975</v>
      </c>
      <c r="G9" s="19">
        <v>60</v>
      </c>
      <c r="H9" s="20">
        <v>44656</v>
      </c>
      <c r="I9" s="21" t="s">
        <v>99</v>
      </c>
      <c r="J9" s="22" t="s">
        <v>267</v>
      </c>
      <c r="K9" s="54" t="s">
        <v>261</v>
      </c>
    </row>
    <row r="10" spans="1:11" ht="45" x14ac:dyDescent="0.25">
      <c r="A10" s="51">
        <v>6</v>
      </c>
      <c r="B10" s="24" t="s">
        <v>36</v>
      </c>
      <c r="C10" s="24" t="s">
        <v>9</v>
      </c>
      <c r="D10" s="23" t="s">
        <v>10</v>
      </c>
      <c r="E10" s="24" t="s">
        <v>37</v>
      </c>
      <c r="F10" s="18">
        <v>80140</v>
      </c>
      <c r="G10" s="19">
        <v>60</v>
      </c>
      <c r="H10" s="20">
        <v>44743</v>
      </c>
      <c r="I10" s="21" t="s">
        <v>102</v>
      </c>
      <c r="J10" s="22" t="s">
        <v>267</v>
      </c>
      <c r="K10" s="54" t="s">
        <v>262</v>
      </c>
    </row>
    <row r="11" spans="1:11" ht="30" x14ac:dyDescent="0.25">
      <c r="A11" s="51">
        <v>7</v>
      </c>
      <c r="B11" s="24" t="s">
        <v>38</v>
      </c>
      <c r="C11" s="24" t="s">
        <v>4</v>
      </c>
      <c r="D11" s="23" t="s">
        <v>10</v>
      </c>
      <c r="E11" s="24" t="s">
        <v>39</v>
      </c>
      <c r="F11" s="18">
        <v>81998</v>
      </c>
      <c r="G11" s="19">
        <v>60</v>
      </c>
      <c r="H11" s="20">
        <v>44677</v>
      </c>
      <c r="I11" s="21" t="s">
        <v>99</v>
      </c>
      <c r="J11" s="22" t="s">
        <v>267</v>
      </c>
      <c r="K11" s="54" t="s">
        <v>261</v>
      </c>
    </row>
    <row r="12" spans="1:11" ht="45" x14ac:dyDescent="0.25">
      <c r="A12" s="51">
        <v>8</v>
      </c>
      <c r="B12" s="24" t="s">
        <v>40</v>
      </c>
      <c r="C12" s="24" t="s">
        <v>9</v>
      </c>
      <c r="D12" s="23" t="s">
        <v>10</v>
      </c>
      <c r="E12" s="24" t="s">
        <v>41</v>
      </c>
      <c r="F12" s="18">
        <v>600000</v>
      </c>
      <c r="G12" s="19">
        <v>12</v>
      </c>
      <c r="H12" s="20">
        <v>44652</v>
      </c>
      <c r="I12" s="21" t="s">
        <v>99</v>
      </c>
      <c r="J12" s="22" t="s">
        <v>267</v>
      </c>
      <c r="K12" s="54" t="s">
        <v>262</v>
      </c>
    </row>
    <row r="13" spans="1:11" ht="30" x14ac:dyDescent="0.25">
      <c r="A13" s="51">
        <v>9</v>
      </c>
      <c r="B13" s="93" t="s">
        <v>42</v>
      </c>
      <c r="C13" s="24" t="s">
        <v>9</v>
      </c>
      <c r="D13" s="16" t="s">
        <v>10</v>
      </c>
      <c r="E13" s="17" t="s">
        <v>43</v>
      </c>
      <c r="F13" s="18">
        <v>121680</v>
      </c>
      <c r="G13" s="19">
        <v>60</v>
      </c>
      <c r="H13" s="20">
        <v>44809</v>
      </c>
      <c r="I13" s="21" t="s">
        <v>102</v>
      </c>
      <c r="J13" s="22" t="s">
        <v>267</v>
      </c>
      <c r="K13" s="54" t="s">
        <v>262</v>
      </c>
    </row>
    <row r="14" spans="1:11" ht="45" x14ac:dyDescent="0.25">
      <c r="A14" s="51">
        <v>10</v>
      </c>
      <c r="B14" s="93" t="s">
        <v>44</v>
      </c>
      <c r="C14" s="93" t="s">
        <v>4</v>
      </c>
      <c r="D14" s="16" t="s">
        <v>10</v>
      </c>
      <c r="E14" s="17" t="s">
        <v>45</v>
      </c>
      <c r="F14" s="18">
        <v>331623.11</v>
      </c>
      <c r="G14" s="19">
        <v>60</v>
      </c>
      <c r="H14" s="20">
        <v>44863</v>
      </c>
      <c r="I14" s="21" t="s">
        <v>105</v>
      </c>
      <c r="J14" s="22" t="s">
        <v>267</v>
      </c>
      <c r="K14" s="54" t="s">
        <v>261</v>
      </c>
    </row>
    <row r="15" spans="1:11" ht="30" x14ac:dyDescent="0.25">
      <c r="A15" s="51">
        <v>11</v>
      </c>
      <c r="B15" s="93" t="s">
        <v>46</v>
      </c>
      <c r="C15" s="93" t="s">
        <v>4</v>
      </c>
      <c r="D15" s="16" t="s">
        <v>5</v>
      </c>
      <c r="E15" s="17" t="s">
        <v>47</v>
      </c>
      <c r="F15" s="18">
        <v>3190000</v>
      </c>
      <c r="G15" s="19">
        <v>60</v>
      </c>
      <c r="H15" s="20">
        <v>44805</v>
      </c>
      <c r="I15" s="21" t="s">
        <v>102</v>
      </c>
      <c r="J15" s="22" t="s">
        <v>267</v>
      </c>
      <c r="K15" s="54" t="s">
        <v>262</v>
      </c>
    </row>
    <row r="16" spans="1:11" ht="75" x14ac:dyDescent="0.25">
      <c r="A16" s="51">
        <v>12</v>
      </c>
      <c r="B16" s="25" t="s">
        <v>48</v>
      </c>
      <c r="C16" s="25" t="s">
        <v>4</v>
      </c>
      <c r="D16" s="19" t="s">
        <v>10</v>
      </c>
      <c r="E16" s="25" t="s">
        <v>49</v>
      </c>
      <c r="F16" s="18">
        <v>54022.81</v>
      </c>
      <c r="G16" s="19">
        <v>60</v>
      </c>
      <c r="H16" s="20">
        <v>44870</v>
      </c>
      <c r="I16" s="21" t="s">
        <v>105</v>
      </c>
      <c r="J16" s="22" t="s">
        <v>267</v>
      </c>
      <c r="K16" s="54" t="s">
        <v>262</v>
      </c>
    </row>
    <row r="17" spans="1:11" ht="30" x14ac:dyDescent="0.25">
      <c r="A17" s="51">
        <v>13</v>
      </c>
      <c r="B17" s="25" t="s">
        <v>50</v>
      </c>
      <c r="C17" s="25" t="s">
        <v>7</v>
      </c>
      <c r="D17" s="19" t="s">
        <v>10</v>
      </c>
      <c r="E17" s="25" t="s">
        <v>51</v>
      </c>
      <c r="F17" s="18">
        <v>5400</v>
      </c>
      <c r="G17" s="19">
        <v>60</v>
      </c>
      <c r="H17" s="20">
        <v>44592</v>
      </c>
      <c r="I17" s="21" t="s">
        <v>96</v>
      </c>
      <c r="J17" s="22" t="s">
        <v>267</v>
      </c>
      <c r="K17" s="54" t="s">
        <v>261</v>
      </c>
    </row>
    <row r="18" spans="1:11" ht="30" x14ac:dyDescent="0.25">
      <c r="A18" s="51">
        <v>14</v>
      </c>
      <c r="B18" s="25" t="s">
        <v>52</v>
      </c>
      <c r="C18" s="25" t="s">
        <v>7</v>
      </c>
      <c r="D18" s="19" t="s">
        <v>10</v>
      </c>
      <c r="E18" s="25" t="s">
        <v>53</v>
      </c>
      <c r="F18" s="18">
        <v>7909</v>
      </c>
      <c r="G18" s="19">
        <v>12</v>
      </c>
      <c r="H18" s="20">
        <v>44835</v>
      </c>
      <c r="I18" s="21" t="s">
        <v>105</v>
      </c>
      <c r="J18" s="22" t="s">
        <v>267</v>
      </c>
      <c r="K18" s="54" t="s">
        <v>261</v>
      </c>
    </row>
    <row r="19" spans="1:11" ht="45" x14ac:dyDescent="0.25">
      <c r="A19" s="51">
        <v>15</v>
      </c>
      <c r="B19" s="25" t="s">
        <v>54</v>
      </c>
      <c r="C19" s="25" t="s">
        <v>7</v>
      </c>
      <c r="D19" s="19" t="s">
        <v>10</v>
      </c>
      <c r="E19" s="25" t="s">
        <v>55</v>
      </c>
      <c r="F19" s="18">
        <v>78243.28</v>
      </c>
      <c r="G19" s="19">
        <v>12</v>
      </c>
      <c r="H19" s="20">
        <v>44581</v>
      </c>
      <c r="I19" s="21" t="s">
        <v>96</v>
      </c>
      <c r="J19" s="22" t="s">
        <v>267</v>
      </c>
      <c r="K19" s="54" t="s">
        <v>262</v>
      </c>
    </row>
    <row r="20" spans="1:11" ht="45" x14ac:dyDescent="0.25">
      <c r="A20" s="51">
        <v>16</v>
      </c>
      <c r="B20" s="25" t="s">
        <v>56</v>
      </c>
      <c r="C20" s="25" t="s">
        <v>4</v>
      </c>
      <c r="D20" s="19" t="s">
        <v>5</v>
      </c>
      <c r="E20" s="25" t="s">
        <v>57</v>
      </c>
      <c r="F20" s="18">
        <v>2944500</v>
      </c>
      <c r="G20" s="19">
        <v>60</v>
      </c>
      <c r="H20" s="20">
        <v>44874</v>
      </c>
      <c r="I20" s="21" t="s">
        <v>105</v>
      </c>
      <c r="J20" s="22" t="s">
        <v>267</v>
      </c>
      <c r="K20" s="54" t="s">
        <v>262</v>
      </c>
    </row>
    <row r="21" spans="1:11" ht="45" x14ac:dyDescent="0.25">
      <c r="A21" s="51">
        <v>17</v>
      </c>
      <c r="B21" s="25" t="s">
        <v>58</v>
      </c>
      <c r="C21" s="25" t="s">
        <v>7</v>
      </c>
      <c r="D21" s="19" t="s">
        <v>10</v>
      </c>
      <c r="E21" s="26" t="s">
        <v>59</v>
      </c>
      <c r="F21" s="18">
        <v>6000</v>
      </c>
      <c r="G21" s="19">
        <v>60</v>
      </c>
      <c r="H21" s="20">
        <v>44620</v>
      </c>
      <c r="I21" s="21" t="s">
        <v>96</v>
      </c>
      <c r="J21" s="22" t="s">
        <v>267</v>
      </c>
      <c r="K21" s="54" t="s">
        <v>261</v>
      </c>
    </row>
    <row r="22" spans="1:11" ht="45" x14ac:dyDescent="0.25">
      <c r="A22" s="51">
        <v>18</v>
      </c>
      <c r="B22" s="25" t="s">
        <v>60</v>
      </c>
      <c r="C22" s="25" t="s">
        <v>7</v>
      </c>
      <c r="D22" s="19" t="s">
        <v>10</v>
      </c>
      <c r="E22" s="25" t="s">
        <v>61</v>
      </c>
      <c r="F22" s="18">
        <v>26000</v>
      </c>
      <c r="G22" s="19">
        <v>12</v>
      </c>
      <c r="H22" s="20">
        <v>44742</v>
      </c>
      <c r="I22" s="21" t="s">
        <v>99</v>
      </c>
      <c r="J22" s="22" t="s">
        <v>267</v>
      </c>
      <c r="K22" s="54" t="s">
        <v>261</v>
      </c>
    </row>
    <row r="23" spans="1:11" ht="45" x14ac:dyDescent="0.25">
      <c r="A23" s="51">
        <v>19</v>
      </c>
      <c r="B23" s="25" t="s">
        <v>62</v>
      </c>
      <c r="C23" s="25" t="s">
        <v>7</v>
      </c>
      <c r="D23" s="19" t="s">
        <v>10</v>
      </c>
      <c r="E23" s="25" t="s">
        <v>63</v>
      </c>
      <c r="F23" s="18">
        <v>107700</v>
      </c>
      <c r="G23" s="19">
        <v>12</v>
      </c>
      <c r="H23" s="20">
        <v>44594</v>
      </c>
      <c r="I23" s="21" t="s">
        <v>96</v>
      </c>
      <c r="J23" s="22" t="s">
        <v>267</v>
      </c>
      <c r="K23" s="54" t="s">
        <v>262</v>
      </c>
    </row>
    <row r="24" spans="1:11" ht="75" x14ac:dyDescent="0.25">
      <c r="A24" s="51">
        <v>20</v>
      </c>
      <c r="B24" s="25" t="s">
        <v>64</v>
      </c>
      <c r="C24" s="25" t="s">
        <v>4</v>
      </c>
      <c r="D24" s="19" t="s">
        <v>10</v>
      </c>
      <c r="E24" s="25" t="s">
        <v>65</v>
      </c>
      <c r="F24" s="18">
        <v>13680</v>
      </c>
      <c r="G24" s="19">
        <v>60</v>
      </c>
      <c r="H24" s="20">
        <v>44563</v>
      </c>
      <c r="I24" s="21" t="s">
        <v>96</v>
      </c>
      <c r="J24" s="22" t="s">
        <v>267</v>
      </c>
      <c r="K24" s="54" t="s">
        <v>262</v>
      </c>
    </row>
    <row r="25" spans="1:11" ht="45" x14ac:dyDescent="0.25">
      <c r="A25" s="51">
        <v>21</v>
      </c>
      <c r="B25" s="25" t="s">
        <v>66</v>
      </c>
      <c r="C25" s="25" t="s">
        <v>7</v>
      </c>
      <c r="D25" s="19" t="s">
        <v>10</v>
      </c>
      <c r="E25" s="25" t="s">
        <v>67</v>
      </c>
      <c r="F25" s="18">
        <v>2000000</v>
      </c>
      <c r="G25" s="19">
        <v>12</v>
      </c>
      <c r="H25" s="20">
        <v>44926</v>
      </c>
      <c r="I25" s="21" t="s">
        <v>105</v>
      </c>
      <c r="J25" s="22" t="s">
        <v>267</v>
      </c>
      <c r="K25" s="54" t="s">
        <v>260</v>
      </c>
    </row>
    <row r="26" spans="1:11" s="15" customFormat="1" ht="63" x14ac:dyDescent="0.25">
      <c r="A26" s="51">
        <v>22</v>
      </c>
      <c r="B26" s="58" t="s">
        <v>273</v>
      </c>
      <c r="C26" s="58" t="s">
        <v>9</v>
      </c>
      <c r="D26" s="59" t="s">
        <v>10</v>
      </c>
      <c r="E26" s="58" t="s">
        <v>286</v>
      </c>
      <c r="F26" s="60">
        <v>244000</v>
      </c>
      <c r="G26" s="59">
        <v>6</v>
      </c>
      <c r="H26" s="39">
        <v>44866</v>
      </c>
      <c r="I26" s="61" t="s">
        <v>105</v>
      </c>
      <c r="J26" s="62" t="s">
        <v>267</v>
      </c>
      <c r="K26" s="54" t="s">
        <v>262</v>
      </c>
    </row>
    <row r="27" spans="1:11" ht="45" x14ac:dyDescent="0.25">
      <c r="A27" s="51">
        <v>23</v>
      </c>
      <c r="B27" s="25" t="s">
        <v>197</v>
      </c>
      <c r="C27" s="25" t="s">
        <v>4</v>
      </c>
      <c r="D27" s="19" t="s">
        <v>10</v>
      </c>
      <c r="E27" s="25" t="s">
        <v>198</v>
      </c>
      <c r="F27" s="18">
        <v>886000</v>
      </c>
      <c r="G27" s="19">
        <v>20</v>
      </c>
      <c r="H27" s="20">
        <v>44774</v>
      </c>
      <c r="I27" s="21" t="s">
        <v>102</v>
      </c>
      <c r="J27" s="22" t="s">
        <v>268</v>
      </c>
      <c r="K27" s="54" t="s">
        <v>262</v>
      </c>
    </row>
    <row r="28" spans="1:11" ht="45" x14ac:dyDescent="0.25">
      <c r="A28" s="51">
        <v>24</v>
      </c>
      <c r="B28" s="25" t="s">
        <v>69</v>
      </c>
      <c r="C28" s="25" t="s">
        <v>4</v>
      </c>
      <c r="D28" s="19" t="s">
        <v>5</v>
      </c>
      <c r="E28" s="25" t="s">
        <v>70</v>
      </c>
      <c r="F28" s="18">
        <v>1661000</v>
      </c>
      <c r="G28" s="22">
        <v>20</v>
      </c>
      <c r="H28" s="20">
        <v>44805</v>
      </c>
      <c r="I28" s="20" t="s">
        <v>102</v>
      </c>
      <c r="J28" s="22" t="s">
        <v>88</v>
      </c>
      <c r="K28" s="54" t="s">
        <v>262</v>
      </c>
    </row>
    <row r="29" spans="1:11" ht="30" x14ac:dyDescent="0.25">
      <c r="A29" s="51">
        <v>25</v>
      </c>
      <c r="B29" s="25" t="s">
        <v>71</v>
      </c>
      <c r="C29" s="25" t="s">
        <v>9</v>
      </c>
      <c r="D29" s="19" t="s">
        <v>5</v>
      </c>
      <c r="E29" s="25" t="s">
        <v>70</v>
      </c>
      <c r="F29" s="18">
        <v>185000</v>
      </c>
      <c r="G29" s="22">
        <v>20</v>
      </c>
      <c r="H29" s="20">
        <v>44774</v>
      </c>
      <c r="I29" s="20" t="s">
        <v>102</v>
      </c>
      <c r="J29" s="22" t="s">
        <v>88</v>
      </c>
      <c r="K29" s="54" t="s">
        <v>262</v>
      </c>
    </row>
    <row r="30" spans="1:11" ht="30" x14ac:dyDescent="0.25">
      <c r="A30" s="51">
        <v>26</v>
      </c>
      <c r="B30" s="25" t="s">
        <v>72</v>
      </c>
      <c r="C30" s="25" t="s">
        <v>9</v>
      </c>
      <c r="D30" s="19" t="s">
        <v>5</v>
      </c>
      <c r="E30" s="25" t="s">
        <v>73</v>
      </c>
      <c r="F30" s="18">
        <v>110000</v>
      </c>
      <c r="G30" s="22">
        <v>12</v>
      </c>
      <c r="H30" s="20">
        <v>44652</v>
      </c>
      <c r="I30" s="22" t="s">
        <v>99</v>
      </c>
      <c r="J30" s="22" t="s">
        <v>88</v>
      </c>
      <c r="K30" s="54" t="s">
        <v>262</v>
      </c>
    </row>
    <row r="31" spans="1:11" ht="30" x14ac:dyDescent="0.25">
      <c r="A31" s="51">
        <v>27</v>
      </c>
      <c r="B31" s="25" t="s">
        <v>74</v>
      </c>
      <c r="C31" s="25" t="s">
        <v>9</v>
      </c>
      <c r="D31" s="19" t="s">
        <v>5</v>
      </c>
      <c r="E31" s="25" t="s">
        <v>75</v>
      </c>
      <c r="F31" s="18">
        <v>75000</v>
      </c>
      <c r="G31" s="22">
        <v>12</v>
      </c>
      <c r="H31" s="20">
        <v>44835</v>
      </c>
      <c r="I31" s="22" t="s">
        <v>105</v>
      </c>
      <c r="J31" s="22" t="s">
        <v>88</v>
      </c>
      <c r="K31" s="54" t="s">
        <v>260</v>
      </c>
    </row>
    <row r="32" spans="1:11" ht="45" x14ac:dyDescent="0.25">
      <c r="A32" s="51">
        <v>28</v>
      </c>
      <c r="B32" s="25" t="s">
        <v>76</v>
      </c>
      <c r="C32" s="25" t="s">
        <v>9</v>
      </c>
      <c r="D32" s="19" t="s">
        <v>10</v>
      </c>
      <c r="E32" s="25" t="s">
        <v>77</v>
      </c>
      <c r="F32" s="18">
        <v>43000</v>
      </c>
      <c r="G32" s="22">
        <v>20</v>
      </c>
      <c r="H32" s="20">
        <v>44652</v>
      </c>
      <c r="I32" s="22" t="s">
        <v>99</v>
      </c>
      <c r="J32" s="22" t="s">
        <v>88</v>
      </c>
      <c r="K32" s="54" t="s">
        <v>261</v>
      </c>
    </row>
    <row r="33" spans="1:14" ht="30" x14ac:dyDescent="0.25">
      <c r="A33" s="51">
        <v>29</v>
      </c>
      <c r="B33" s="25" t="s">
        <v>78</v>
      </c>
      <c r="C33" s="25" t="s">
        <v>9</v>
      </c>
      <c r="D33" s="19" t="s">
        <v>10</v>
      </c>
      <c r="E33" s="25" t="s">
        <v>79</v>
      </c>
      <c r="F33" s="18">
        <v>7700</v>
      </c>
      <c r="G33" s="22">
        <v>20</v>
      </c>
      <c r="H33" s="20">
        <v>44652</v>
      </c>
      <c r="I33" s="22" t="s">
        <v>99</v>
      </c>
      <c r="J33" s="22" t="s">
        <v>88</v>
      </c>
      <c r="K33" s="54" t="s">
        <v>262</v>
      </c>
    </row>
    <row r="34" spans="1:14" s="15" customFormat="1" ht="60" x14ac:dyDescent="0.25">
      <c r="A34" s="51">
        <v>30</v>
      </c>
      <c r="B34" s="25" t="s">
        <v>80</v>
      </c>
      <c r="C34" s="25" t="s">
        <v>9</v>
      </c>
      <c r="D34" s="19" t="s">
        <v>10</v>
      </c>
      <c r="E34" s="25" t="s">
        <v>81</v>
      </c>
      <c r="F34" s="18">
        <v>37000</v>
      </c>
      <c r="G34" s="22">
        <v>20</v>
      </c>
      <c r="H34" s="20">
        <v>44805</v>
      </c>
      <c r="I34" s="22" t="s">
        <v>102</v>
      </c>
      <c r="J34" s="22" t="s">
        <v>291</v>
      </c>
      <c r="K34" s="54" t="s">
        <v>262</v>
      </c>
    </row>
    <row r="35" spans="1:14" ht="45" x14ac:dyDescent="0.25">
      <c r="A35" s="52">
        <v>31</v>
      </c>
      <c r="B35" s="28" t="s">
        <v>82</v>
      </c>
      <c r="C35" s="28" t="s">
        <v>9</v>
      </c>
      <c r="D35" s="27" t="s">
        <v>10</v>
      </c>
      <c r="E35" s="28" t="s">
        <v>83</v>
      </c>
      <c r="F35" s="29">
        <v>20000</v>
      </c>
      <c r="G35" s="30">
        <v>12</v>
      </c>
      <c r="H35" s="31">
        <v>44835</v>
      </c>
      <c r="I35" s="30" t="s">
        <v>105</v>
      </c>
      <c r="J35" s="30" t="s">
        <v>88</v>
      </c>
      <c r="K35" s="55" t="s">
        <v>260</v>
      </c>
    </row>
    <row r="36" spans="1:14" ht="30" x14ac:dyDescent="0.25">
      <c r="A36" s="51">
        <v>32</v>
      </c>
      <c r="B36" s="25" t="s">
        <v>84</v>
      </c>
      <c r="C36" s="25" t="s">
        <v>9</v>
      </c>
      <c r="D36" s="19" t="s">
        <v>10</v>
      </c>
      <c r="E36" s="25" t="s">
        <v>85</v>
      </c>
      <c r="F36" s="18">
        <v>300000</v>
      </c>
      <c r="G36" s="22">
        <v>12</v>
      </c>
      <c r="H36" s="20">
        <v>44743</v>
      </c>
      <c r="I36" s="22" t="s">
        <v>102</v>
      </c>
      <c r="J36" s="22" t="s">
        <v>88</v>
      </c>
      <c r="K36" s="54" t="s">
        <v>262</v>
      </c>
    </row>
    <row r="37" spans="1:14" ht="45" x14ac:dyDescent="0.25">
      <c r="A37" s="52">
        <v>33</v>
      </c>
      <c r="B37" s="28" t="s">
        <v>86</v>
      </c>
      <c r="C37" s="28" t="s">
        <v>9</v>
      </c>
      <c r="D37" s="27" t="s">
        <v>10</v>
      </c>
      <c r="E37" s="28" t="s">
        <v>87</v>
      </c>
      <c r="F37" s="29">
        <v>180000</v>
      </c>
      <c r="G37" s="30">
        <v>12</v>
      </c>
      <c r="H37" s="31">
        <v>44743</v>
      </c>
      <c r="I37" s="30" t="s">
        <v>102</v>
      </c>
      <c r="J37" s="30" t="s">
        <v>88</v>
      </c>
      <c r="K37" s="55" t="s">
        <v>262</v>
      </c>
    </row>
    <row r="38" spans="1:14" ht="60" x14ac:dyDescent="0.25">
      <c r="A38" s="51">
        <v>34</v>
      </c>
      <c r="B38" s="25" t="s">
        <v>89</v>
      </c>
      <c r="C38" s="25" t="s">
        <v>7</v>
      </c>
      <c r="D38" s="19" t="s">
        <v>10</v>
      </c>
      <c r="E38" s="25" t="s">
        <v>90</v>
      </c>
      <c r="F38" s="32">
        <v>516936</v>
      </c>
      <c r="G38" s="19">
        <v>12</v>
      </c>
      <c r="H38" s="20">
        <v>44621</v>
      </c>
      <c r="I38" s="33" t="s">
        <v>277</v>
      </c>
      <c r="J38" s="22" t="s">
        <v>259</v>
      </c>
      <c r="K38" s="54" t="s">
        <v>262</v>
      </c>
    </row>
    <row r="39" spans="1:14" ht="45" x14ac:dyDescent="0.25">
      <c r="A39" s="51">
        <v>35</v>
      </c>
      <c r="B39" s="25" t="s">
        <v>91</v>
      </c>
      <c r="C39" s="25" t="s">
        <v>9</v>
      </c>
      <c r="D39" s="19" t="s">
        <v>10</v>
      </c>
      <c r="E39" s="25" t="s">
        <v>92</v>
      </c>
      <c r="F39" s="32">
        <f>2624.08*12</f>
        <v>31488.959999999999</v>
      </c>
      <c r="G39" s="19">
        <v>12</v>
      </c>
      <c r="H39" s="20">
        <v>44592</v>
      </c>
      <c r="I39" s="34" t="s">
        <v>96</v>
      </c>
      <c r="J39" s="22" t="s">
        <v>259</v>
      </c>
      <c r="K39" s="54" t="s">
        <v>262</v>
      </c>
    </row>
    <row r="40" spans="1:14" ht="45" x14ac:dyDescent="0.25">
      <c r="A40" s="51">
        <v>36</v>
      </c>
      <c r="B40" s="17" t="s">
        <v>257</v>
      </c>
      <c r="C40" s="25" t="s">
        <v>9</v>
      </c>
      <c r="D40" s="19" t="s">
        <v>10</v>
      </c>
      <c r="E40" s="25" t="s">
        <v>258</v>
      </c>
      <c r="F40" s="32">
        <v>2000000</v>
      </c>
      <c r="G40" s="19">
        <v>30</v>
      </c>
      <c r="H40" s="20">
        <v>44651</v>
      </c>
      <c r="I40" s="34" t="s">
        <v>96</v>
      </c>
      <c r="J40" s="22" t="s">
        <v>259</v>
      </c>
      <c r="K40" s="54" t="s">
        <v>262</v>
      </c>
    </row>
    <row r="41" spans="1:14" ht="45" x14ac:dyDescent="0.25">
      <c r="A41" s="51">
        <v>37</v>
      </c>
      <c r="B41" s="17" t="s">
        <v>93</v>
      </c>
      <c r="C41" s="25" t="s">
        <v>9</v>
      </c>
      <c r="D41" s="19" t="s">
        <v>10</v>
      </c>
      <c r="E41" s="25" t="s">
        <v>94</v>
      </c>
      <c r="F41" s="18">
        <v>50000</v>
      </c>
      <c r="G41" s="63" t="s">
        <v>95</v>
      </c>
      <c r="H41" s="20">
        <v>44651</v>
      </c>
      <c r="I41" s="34" t="s">
        <v>96</v>
      </c>
      <c r="J41" s="22" t="s">
        <v>265</v>
      </c>
      <c r="K41" s="54" t="s">
        <v>262</v>
      </c>
      <c r="L41" t="s">
        <v>274</v>
      </c>
      <c r="M41" t="s">
        <v>274</v>
      </c>
      <c r="N41" s="14"/>
    </row>
    <row r="42" spans="1:14" ht="45" x14ac:dyDescent="0.25">
      <c r="A42" s="51">
        <v>38</v>
      </c>
      <c r="B42" s="25" t="s">
        <v>97</v>
      </c>
      <c r="C42" s="25" t="s">
        <v>9</v>
      </c>
      <c r="D42" s="19" t="s">
        <v>10</v>
      </c>
      <c r="E42" s="25" t="s">
        <v>98</v>
      </c>
      <c r="F42" s="18">
        <v>75000</v>
      </c>
      <c r="G42" s="63" t="s">
        <v>95</v>
      </c>
      <c r="H42" s="20">
        <v>44742</v>
      </c>
      <c r="I42" s="34" t="s">
        <v>99</v>
      </c>
      <c r="J42" s="22" t="s">
        <v>265</v>
      </c>
      <c r="K42" s="54" t="s">
        <v>262</v>
      </c>
      <c r="N42" s="14"/>
    </row>
    <row r="43" spans="1:14" ht="45" x14ac:dyDescent="0.25">
      <c r="A43" s="51">
        <v>39</v>
      </c>
      <c r="B43" s="25" t="s">
        <v>100</v>
      </c>
      <c r="C43" s="25" t="s">
        <v>9</v>
      </c>
      <c r="D43" s="19" t="s">
        <v>10</v>
      </c>
      <c r="E43" s="25" t="s">
        <v>101</v>
      </c>
      <c r="F43" s="18">
        <v>75000</v>
      </c>
      <c r="G43" s="63" t="s">
        <v>95</v>
      </c>
      <c r="H43" s="20">
        <v>44834</v>
      </c>
      <c r="I43" s="34" t="s">
        <v>102</v>
      </c>
      <c r="J43" s="22" t="s">
        <v>265</v>
      </c>
      <c r="K43" s="54" t="s">
        <v>262</v>
      </c>
      <c r="N43" s="14"/>
    </row>
    <row r="44" spans="1:14" ht="45" x14ac:dyDescent="0.25">
      <c r="A44" s="51">
        <v>40</v>
      </c>
      <c r="B44" s="25" t="s">
        <v>103</v>
      </c>
      <c r="C44" s="25" t="s">
        <v>9</v>
      </c>
      <c r="D44" s="19" t="s">
        <v>10</v>
      </c>
      <c r="E44" s="25" t="s">
        <v>104</v>
      </c>
      <c r="F44" s="18">
        <v>50000</v>
      </c>
      <c r="G44" s="63" t="s">
        <v>95</v>
      </c>
      <c r="H44" s="20">
        <v>44895</v>
      </c>
      <c r="I44" s="34" t="s">
        <v>105</v>
      </c>
      <c r="J44" s="22" t="s">
        <v>265</v>
      </c>
      <c r="K44" s="54" t="s">
        <v>262</v>
      </c>
      <c r="N44" s="14"/>
    </row>
    <row r="45" spans="1:14" ht="45" x14ac:dyDescent="0.25">
      <c r="A45" s="51">
        <v>41</v>
      </c>
      <c r="B45" s="25" t="s">
        <v>106</v>
      </c>
      <c r="C45" s="25" t="s">
        <v>9</v>
      </c>
      <c r="D45" s="19" t="s">
        <v>10</v>
      </c>
      <c r="E45" s="25" t="s">
        <v>107</v>
      </c>
      <c r="F45" s="18">
        <v>10000</v>
      </c>
      <c r="G45" s="63" t="s">
        <v>95</v>
      </c>
      <c r="H45" s="20">
        <v>44651</v>
      </c>
      <c r="I45" s="34" t="s">
        <v>96</v>
      </c>
      <c r="J45" s="22" t="s">
        <v>265</v>
      </c>
      <c r="K45" s="54" t="s">
        <v>262</v>
      </c>
      <c r="N45" s="14"/>
    </row>
    <row r="46" spans="1:14" ht="45" x14ac:dyDescent="0.25">
      <c r="A46" s="51">
        <v>42</v>
      </c>
      <c r="B46" s="25" t="s">
        <v>108</v>
      </c>
      <c r="C46" s="25" t="s">
        <v>9</v>
      </c>
      <c r="D46" s="19" t="s">
        <v>10</v>
      </c>
      <c r="E46" s="25" t="s">
        <v>109</v>
      </c>
      <c r="F46" s="18">
        <v>5000</v>
      </c>
      <c r="G46" s="63" t="s">
        <v>95</v>
      </c>
      <c r="H46" s="20">
        <v>44742</v>
      </c>
      <c r="I46" s="34" t="s">
        <v>99</v>
      </c>
      <c r="J46" s="22" t="s">
        <v>265</v>
      </c>
      <c r="K46" s="54" t="s">
        <v>262</v>
      </c>
    </row>
    <row r="47" spans="1:14" ht="45" x14ac:dyDescent="0.25">
      <c r="A47" s="51">
        <v>43</v>
      </c>
      <c r="B47" s="25" t="s">
        <v>110</v>
      </c>
      <c r="C47" s="25" t="s">
        <v>9</v>
      </c>
      <c r="D47" s="19" t="s">
        <v>10</v>
      </c>
      <c r="E47" s="25" t="s">
        <v>111</v>
      </c>
      <c r="F47" s="18">
        <v>5000</v>
      </c>
      <c r="G47" s="63" t="s">
        <v>95</v>
      </c>
      <c r="H47" s="20">
        <v>44834</v>
      </c>
      <c r="I47" s="34" t="s">
        <v>102</v>
      </c>
      <c r="J47" s="22" t="s">
        <v>265</v>
      </c>
      <c r="K47" s="54" t="s">
        <v>262</v>
      </c>
    </row>
    <row r="48" spans="1:14" ht="45" x14ac:dyDescent="0.25">
      <c r="A48" s="51">
        <v>44</v>
      </c>
      <c r="B48" s="25" t="s">
        <v>112</v>
      </c>
      <c r="C48" s="25" t="s">
        <v>9</v>
      </c>
      <c r="D48" s="19" t="s">
        <v>10</v>
      </c>
      <c r="E48" s="25" t="s">
        <v>113</v>
      </c>
      <c r="F48" s="18">
        <v>10000</v>
      </c>
      <c r="G48" s="63" t="s">
        <v>95</v>
      </c>
      <c r="H48" s="20">
        <v>44895</v>
      </c>
      <c r="I48" s="34" t="s">
        <v>105</v>
      </c>
      <c r="J48" s="22" t="s">
        <v>265</v>
      </c>
      <c r="K48" s="54" t="s">
        <v>262</v>
      </c>
    </row>
    <row r="49" spans="1:11" ht="135" x14ac:dyDescent="0.25">
      <c r="A49" s="51">
        <v>45</v>
      </c>
      <c r="B49" s="37" t="s">
        <v>114</v>
      </c>
      <c r="C49" s="37" t="s">
        <v>9</v>
      </c>
      <c r="D49" s="38" t="s">
        <v>10</v>
      </c>
      <c r="E49" s="37" t="s">
        <v>115</v>
      </c>
      <c r="F49" s="18">
        <v>30000</v>
      </c>
      <c r="G49" s="19">
        <v>12</v>
      </c>
      <c r="H49" s="20">
        <v>44895</v>
      </c>
      <c r="I49" s="20" t="s">
        <v>105</v>
      </c>
      <c r="J49" s="22" t="s">
        <v>265</v>
      </c>
      <c r="K49" s="54" t="s">
        <v>262</v>
      </c>
    </row>
    <row r="50" spans="1:11" ht="75" x14ac:dyDescent="0.25">
      <c r="A50" s="51">
        <v>46</v>
      </c>
      <c r="B50" s="25" t="s">
        <v>116</v>
      </c>
      <c r="C50" s="37" t="s">
        <v>9</v>
      </c>
      <c r="D50" s="38" t="s">
        <v>10</v>
      </c>
      <c r="E50" s="37" t="s">
        <v>117</v>
      </c>
      <c r="F50" s="18">
        <v>10000</v>
      </c>
      <c r="G50" s="19">
        <v>12</v>
      </c>
      <c r="H50" s="20">
        <v>44651</v>
      </c>
      <c r="I50" s="20" t="s">
        <v>96</v>
      </c>
      <c r="J50" s="22" t="s">
        <v>265</v>
      </c>
      <c r="K50" s="54" t="s">
        <v>262</v>
      </c>
    </row>
    <row r="51" spans="1:11" ht="75" x14ac:dyDescent="0.25">
      <c r="A51" s="51">
        <v>47</v>
      </c>
      <c r="B51" s="25" t="s">
        <v>118</v>
      </c>
      <c r="C51" s="37" t="s">
        <v>9</v>
      </c>
      <c r="D51" s="38" t="s">
        <v>10</v>
      </c>
      <c r="E51" s="37" t="s">
        <v>117</v>
      </c>
      <c r="F51" s="18">
        <v>5000</v>
      </c>
      <c r="G51" s="19">
        <v>12</v>
      </c>
      <c r="H51" s="20">
        <v>44651</v>
      </c>
      <c r="I51" s="20" t="s">
        <v>96</v>
      </c>
      <c r="J51" s="22" t="s">
        <v>265</v>
      </c>
      <c r="K51" s="54" t="s">
        <v>262</v>
      </c>
    </row>
    <row r="52" spans="1:11" ht="30" x14ac:dyDescent="0.25">
      <c r="A52" s="51">
        <v>48</v>
      </c>
      <c r="B52" s="25" t="s">
        <v>119</v>
      </c>
      <c r="C52" s="37" t="s">
        <v>9</v>
      </c>
      <c r="D52" s="19" t="s">
        <v>10</v>
      </c>
      <c r="E52" s="25" t="s">
        <v>120</v>
      </c>
      <c r="F52" s="18">
        <v>25000</v>
      </c>
      <c r="G52" s="63" t="s">
        <v>121</v>
      </c>
      <c r="H52" s="20">
        <v>44651</v>
      </c>
      <c r="I52" s="20" t="s">
        <v>96</v>
      </c>
      <c r="J52" s="22" t="s">
        <v>265</v>
      </c>
      <c r="K52" s="54" t="s">
        <v>262</v>
      </c>
    </row>
    <row r="53" spans="1:11" ht="30" x14ac:dyDescent="0.25">
      <c r="A53" s="51">
        <v>49</v>
      </c>
      <c r="B53" s="98" t="s">
        <v>122</v>
      </c>
      <c r="C53" s="25" t="s">
        <v>4</v>
      </c>
      <c r="D53" s="19" t="s">
        <v>10</v>
      </c>
      <c r="E53" s="26" t="s">
        <v>123</v>
      </c>
      <c r="F53" s="18">
        <v>3200</v>
      </c>
      <c r="G53" s="19">
        <v>20</v>
      </c>
      <c r="H53" s="64" t="s">
        <v>275</v>
      </c>
      <c r="I53" s="65" t="s">
        <v>276</v>
      </c>
      <c r="J53" s="62" t="s">
        <v>263</v>
      </c>
      <c r="K53" s="54" t="s">
        <v>261</v>
      </c>
    </row>
    <row r="54" spans="1:11" s="15" customFormat="1" ht="63" x14ac:dyDescent="0.25">
      <c r="A54" s="52">
        <v>50</v>
      </c>
      <c r="B54" s="66" t="s">
        <v>270</v>
      </c>
      <c r="C54" s="66" t="s">
        <v>9</v>
      </c>
      <c r="D54" s="67" t="s">
        <v>10</v>
      </c>
      <c r="E54" s="66" t="s">
        <v>271</v>
      </c>
      <c r="F54" s="68">
        <v>80000</v>
      </c>
      <c r="G54" s="67">
        <v>60</v>
      </c>
      <c r="H54" s="69">
        <v>44593</v>
      </c>
      <c r="I54" s="70" t="s">
        <v>96</v>
      </c>
      <c r="J54" s="71" t="s">
        <v>263</v>
      </c>
      <c r="K54" s="55" t="s">
        <v>262</v>
      </c>
    </row>
    <row r="55" spans="1:11" ht="45" x14ac:dyDescent="0.25">
      <c r="A55" s="51">
        <v>51</v>
      </c>
      <c r="B55" s="25" t="s">
        <v>124</v>
      </c>
      <c r="C55" s="25" t="s">
        <v>9</v>
      </c>
      <c r="D55" s="19" t="s">
        <v>10</v>
      </c>
      <c r="E55" s="26" t="s">
        <v>125</v>
      </c>
      <c r="F55" s="18">
        <v>60000</v>
      </c>
      <c r="G55" s="19">
        <v>12</v>
      </c>
      <c r="H55" s="64" t="s">
        <v>279</v>
      </c>
      <c r="I55" s="64" t="s">
        <v>277</v>
      </c>
      <c r="J55" s="62" t="s">
        <v>263</v>
      </c>
      <c r="K55" s="54" t="s">
        <v>262</v>
      </c>
    </row>
    <row r="56" spans="1:11" ht="30" x14ac:dyDescent="0.25">
      <c r="A56" s="51">
        <v>52</v>
      </c>
      <c r="B56" s="25" t="s">
        <v>126</v>
      </c>
      <c r="C56" s="25" t="s">
        <v>9</v>
      </c>
      <c r="D56" s="19" t="s">
        <v>10</v>
      </c>
      <c r="E56" s="26" t="s">
        <v>127</v>
      </c>
      <c r="F56" s="18">
        <v>155000</v>
      </c>
      <c r="G56" s="19">
        <v>12</v>
      </c>
      <c r="H56" s="35">
        <v>44835</v>
      </c>
      <c r="I56" s="38" t="s">
        <v>16</v>
      </c>
      <c r="J56" s="62" t="s">
        <v>264</v>
      </c>
      <c r="K56" s="54" t="s">
        <v>261</v>
      </c>
    </row>
    <row r="57" spans="1:11" x14ac:dyDescent="0.25">
      <c r="A57" s="52">
        <v>53</v>
      </c>
      <c r="B57" s="73" t="s">
        <v>128</v>
      </c>
      <c r="C57" s="73" t="s">
        <v>4</v>
      </c>
      <c r="D57" s="72" t="s">
        <v>10</v>
      </c>
      <c r="E57" s="73" t="s">
        <v>129</v>
      </c>
      <c r="F57" s="29">
        <v>60567</v>
      </c>
      <c r="G57" s="27">
        <v>12</v>
      </c>
      <c r="H57" s="69">
        <v>44652</v>
      </c>
      <c r="I57" s="72" t="s">
        <v>6</v>
      </c>
      <c r="J57" s="71" t="s">
        <v>264</v>
      </c>
      <c r="K57" s="55" t="s">
        <v>261</v>
      </c>
    </row>
    <row r="58" spans="1:11" ht="45" x14ac:dyDescent="0.25">
      <c r="A58" s="51">
        <v>54</v>
      </c>
      <c r="B58" s="37" t="s">
        <v>130</v>
      </c>
      <c r="C58" s="37" t="s">
        <v>9</v>
      </c>
      <c r="D58" s="38" t="s">
        <v>10</v>
      </c>
      <c r="E58" s="37" t="s">
        <v>131</v>
      </c>
      <c r="F58" s="40" t="s">
        <v>24</v>
      </c>
      <c r="G58" s="19">
        <v>12</v>
      </c>
      <c r="H58" s="64" t="s">
        <v>280</v>
      </c>
      <c r="I58" s="38" t="s">
        <v>16</v>
      </c>
      <c r="J58" s="62" t="s">
        <v>264</v>
      </c>
      <c r="K58" s="54" t="s">
        <v>262</v>
      </c>
    </row>
    <row r="59" spans="1:11" ht="45" x14ac:dyDescent="0.25">
      <c r="A59" s="52">
        <v>55</v>
      </c>
      <c r="B59" s="73" t="s">
        <v>132</v>
      </c>
      <c r="C59" s="73" t="s">
        <v>9</v>
      </c>
      <c r="D59" s="72" t="s">
        <v>10</v>
      </c>
      <c r="E59" s="73" t="s">
        <v>133</v>
      </c>
      <c r="F59" s="74" t="s">
        <v>24</v>
      </c>
      <c r="G59" s="27">
        <v>12</v>
      </c>
      <c r="H59" s="75" t="s">
        <v>306</v>
      </c>
      <c r="I59" s="71" t="s">
        <v>6</v>
      </c>
      <c r="J59" s="71" t="s">
        <v>264</v>
      </c>
      <c r="K59" s="55" t="s">
        <v>261</v>
      </c>
    </row>
    <row r="60" spans="1:11" ht="90" x14ac:dyDescent="0.25">
      <c r="A60" s="52">
        <v>56</v>
      </c>
      <c r="B60" s="28" t="s">
        <v>134</v>
      </c>
      <c r="C60" s="76" t="s">
        <v>4</v>
      </c>
      <c r="D60" s="71" t="s">
        <v>10</v>
      </c>
      <c r="E60" s="76" t="s">
        <v>135</v>
      </c>
      <c r="F60" s="29">
        <v>910</v>
      </c>
      <c r="G60" s="27">
        <v>12</v>
      </c>
      <c r="H60" s="75" t="s">
        <v>308</v>
      </c>
      <c r="I60" s="77" t="s">
        <v>309</v>
      </c>
      <c r="J60" s="71" t="s">
        <v>264</v>
      </c>
      <c r="K60" s="55" t="s">
        <v>261</v>
      </c>
    </row>
    <row r="61" spans="1:11" ht="30" x14ac:dyDescent="0.25">
      <c r="A61" s="51">
        <v>57</v>
      </c>
      <c r="B61" s="25" t="s">
        <v>136</v>
      </c>
      <c r="C61" s="26" t="s">
        <v>9</v>
      </c>
      <c r="D61" s="62" t="s">
        <v>10</v>
      </c>
      <c r="E61" s="26" t="s">
        <v>137</v>
      </c>
      <c r="F61" s="18">
        <v>735</v>
      </c>
      <c r="G61" s="19">
        <v>12</v>
      </c>
      <c r="H61" s="64" t="s">
        <v>282</v>
      </c>
      <c r="I61" s="38" t="s">
        <v>6</v>
      </c>
      <c r="J61" s="62" t="s">
        <v>264</v>
      </c>
      <c r="K61" s="54" t="s">
        <v>260</v>
      </c>
    </row>
    <row r="62" spans="1:11" ht="60" x14ac:dyDescent="0.25">
      <c r="A62" s="51">
        <v>58</v>
      </c>
      <c r="B62" s="25" t="s">
        <v>21</v>
      </c>
      <c r="C62" s="26" t="s">
        <v>4</v>
      </c>
      <c r="D62" s="62" t="s">
        <v>10</v>
      </c>
      <c r="E62" s="26" t="s">
        <v>22</v>
      </c>
      <c r="F62" s="18">
        <v>1030</v>
      </c>
      <c r="G62" s="19">
        <v>12</v>
      </c>
      <c r="H62" s="64" t="s">
        <v>281</v>
      </c>
      <c r="I62" s="62" t="s">
        <v>6</v>
      </c>
      <c r="J62" s="62" t="s">
        <v>264</v>
      </c>
      <c r="K62" s="54" t="s">
        <v>261</v>
      </c>
    </row>
    <row r="63" spans="1:11" ht="45" x14ac:dyDescent="0.25">
      <c r="A63" s="52">
        <v>59</v>
      </c>
      <c r="B63" s="28" t="s">
        <v>138</v>
      </c>
      <c r="C63" s="73" t="s">
        <v>9</v>
      </c>
      <c r="D63" s="72" t="s">
        <v>10</v>
      </c>
      <c r="E63" s="73" t="s">
        <v>139</v>
      </c>
      <c r="F63" s="74" t="s">
        <v>24</v>
      </c>
      <c r="G63" s="27">
        <v>12</v>
      </c>
      <c r="H63" s="75" t="s">
        <v>306</v>
      </c>
      <c r="I63" s="77" t="s">
        <v>307</v>
      </c>
      <c r="J63" s="71" t="s">
        <v>264</v>
      </c>
      <c r="K63" s="55" t="s">
        <v>261</v>
      </c>
    </row>
    <row r="64" spans="1:11" ht="45" x14ac:dyDescent="0.25">
      <c r="A64" s="51">
        <v>60</v>
      </c>
      <c r="B64" s="37" t="s">
        <v>140</v>
      </c>
      <c r="C64" s="37" t="s">
        <v>9</v>
      </c>
      <c r="D64" s="38" t="s">
        <v>10</v>
      </c>
      <c r="E64" s="37" t="s">
        <v>131</v>
      </c>
      <c r="F64" s="40" t="s">
        <v>24</v>
      </c>
      <c r="G64" s="19">
        <v>12</v>
      </c>
      <c r="H64" s="64" t="s">
        <v>280</v>
      </c>
      <c r="I64" s="38" t="s">
        <v>16</v>
      </c>
      <c r="J64" s="62" t="s">
        <v>264</v>
      </c>
      <c r="K64" s="54" t="s">
        <v>261</v>
      </c>
    </row>
    <row r="65" spans="1:11" ht="75" x14ac:dyDescent="0.25">
      <c r="A65" s="51">
        <v>61</v>
      </c>
      <c r="B65" s="25" t="s">
        <v>141</v>
      </c>
      <c r="C65" s="26" t="s">
        <v>9</v>
      </c>
      <c r="D65" s="62" t="s">
        <v>10</v>
      </c>
      <c r="E65" s="26" t="s">
        <v>142</v>
      </c>
      <c r="F65" s="18">
        <v>51750</v>
      </c>
      <c r="G65" s="19">
        <v>12</v>
      </c>
      <c r="H65" s="39">
        <v>44866</v>
      </c>
      <c r="I65" s="38" t="s">
        <v>16</v>
      </c>
      <c r="J65" s="62" t="s">
        <v>264</v>
      </c>
      <c r="K65" s="54" t="s">
        <v>262</v>
      </c>
    </row>
    <row r="66" spans="1:11" ht="30" x14ac:dyDescent="0.25">
      <c r="A66" s="51">
        <v>62</v>
      </c>
      <c r="B66" s="25" t="s">
        <v>143</v>
      </c>
      <c r="C66" s="37" t="s">
        <v>4</v>
      </c>
      <c r="D66" s="38" t="s">
        <v>10</v>
      </c>
      <c r="E66" s="37" t="s">
        <v>133</v>
      </c>
      <c r="F66" s="18">
        <v>54597</v>
      </c>
      <c r="G66" s="19">
        <v>12</v>
      </c>
      <c r="H66" s="35">
        <v>44835</v>
      </c>
      <c r="I66" s="38" t="s">
        <v>16</v>
      </c>
      <c r="J66" s="62" t="s">
        <v>264</v>
      </c>
      <c r="K66" s="54" t="s">
        <v>261</v>
      </c>
    </row>
    <row r="67" spans="1:11" ht="105" x14ac:dyDescent="0.25">
      <c r="A67" s="51">
        <v>63</v>
      </c>
      <c r="B67" s="37" t="s">
        <v>144</v>
      </c>
      <c r="C67" s="37" t="s">
        <v>4</v>
      </c>
      <c r="D67" s="38" t="s">
        <v>10</v>
      </c>
      <c r="E67" s="37" t="s">
        <v>23</v>
      </c>
      <c r="F67" s="18" t="s">
        <v>24</v>
      </c>
      <c r="G67" s="19">
        <v>12</v>
      </c>
      <c r="H67" s="64" t="s">
        <v>280</v>
      </c>
      <c r="I67" s="38" t="s">
        <v>16</v>
      </c>
      <c r="J67" s="62" t="s">
        <v>264</v>
      </c>
      <c r="K67" s="54" t="s">
        <v>261</v>
      </c>
    </row>
    <row r="68" spans="1:11" ht="105" x14ac:dyDescent="0.25">
      <c r="A68" s="51">
        <v>64</v>
      </c>
      <c r="B68" s="37" t="s">
        <v>145</v>
      </c>
      <c r="C68" s="37" t="s">
        <v>4</v>
      </c>
      <c r="D68" s="38" t="s">
        <v>10</v>
      </c>
      <c r="E68" s="37" t="s">
        <v>146</v>
      </c>
      <c r="F68" s="40" t="s">
        <v>24</v>
      </c>
      <c r="G68" s="19">
        <v>12</v>
      </c>
      <c r="H68" s="64" t="s">
        <v>280</v>
      </c>
      <c r="I68" s="38" t="s">
        <v>16</v>
      </c>
      <c r="J68" s="62" t="s">
        <v>264</v>
      </c>
      <c r="K68" s="54" t="s">
        <v>261</v>
      </c>
    </row>
    <row r="69" spans="1:11" ht="45" x14ac:dyDescent="0.25">
      <c r="A69" s="52">
        <v>65</v>
      </c>
      <c r="B69" s="73" t="s">
        <v>147</v>
      </c>
      <c r="C69" s="73" t="s">
        <v>9</v>
      </c>
      <c r="D69" s="72" t="s">
        <v>10</v>
      </c>
      <c r="E69" s="73" t="s">
        <v>133</v>
      </c>
      <c r="F69" s="74" t="s">
        <v>24</v>
      </c>
      <c r="G69" s="27">
        <v>12</v>
      </c>
      <c r="H69" s="78" t="s">
        <v>283</v>
      </c>
      <c r="I69" s="79" t="s">
        <v>284</v>
      </c>
      <c r="J69" s="71" t="s">
        <v>264</v>
      </c>
      <c r="K69" s="55" t="s">
        <v>261</v>
      </c>
    </row>
    <row r="70" spans="1:11" ht="45" x14ac:dyDescent="0.25">
      <c r="A70" s="52">
        <v>66</v>
      </c>
      <c r="B70" s="73" t="s">
        <v>148</v>
      </c>
      <c r="C70" s="73" t="s">
        <v>9</v>
      </c>
      <c r="D70" s="72" t="s">
        <v>10</v>
      </c>
      <c r="E70" s="73" t="s">
        <v>131</v>
      </c>
      <c r="F70" s="74" t="s">
        <v>24</v>
      </c>
      <c r="G70" s="27">
        <v>12</v>
      </c>
      <c r="H70" s="69">
        <v>44866</v>
      </c>
      <c r="I70" s="72" t="s">
        <v>16</v>
      </c>
      <c r="J70" s="71" t="s">
        <v>264</v>
      </c>
      <c r="K70" s="55" t="s">
        <v>261</v>
      </c>
    </row>
    <row r="71" spans="1:11" s="15" customFormat="1" ht="47.25" x14ac:dyDescent="0.25">
      <c r="A71" s="51">
        <v>67</v>
      </c>
      <c r="B71" s="58" t="s">
        <v>287</v>
      </c>
      <c r="C71" s="58" t="s">
        <v>9</v>
      </c>
      <c r="D71" s="59" t="s">
        <v>5</v>
      </c>
      <c r="E71" s="58" t="s">
        <v>288</v>
      </c>
      <c r="F71" s="60">
        <v>92000</v>
      </c>
      <c r="G71" s="59">
        <v>12</v>
      </c>
      <c r="H71" s="39">
        <v>44713</v>
      </c>
      <c r="I71" s="61" t="s">
        <v>99</v>
      </c>
      <c r="J71" s="62" t="s">
        <v>272</v>
      </c>
      <c r="K71" s="54" t="s">
        <v>262</v>
      </c>
    </row>
    <row r="72" spans="1:11" s="15" customFormat="1" ht="60" x14ac:dyDescent="0.25">
      <c r="A72" s="51">
        <v>68</v>
      </c>
      <c r="B72" s="25" t="s">
        <v>199</v>
      </c>
      <c r="C72" s="25" t="s">
        <v>7</v>
      </c>
      <c r="D72" s="19" t="s">
        <v>10</v>
      </c>
      <c r="E72" s="25" t="s">
        <v>200</v>
      </c>
      <c r="F72" s="40">
        <v>500000</v>
      </c>
      <c r="G72" s="19">
        <v>36</v>
      </c>
      <c r="H72" s="20">
        <v>44742</v>
      </c>
      <c r="I72" s="35" t="s">
        <v>99</v>
      </c>
      <c r="J72" s="22" t="s">
        <v>219</v>
      </c>
      <c r="K72" s="54" t="s">
        <v>262</v>
      </c>
    </row>
    <row r="73" spans="1:11" ht="30" x14ac:dyDescent="0.25">
      <c r="A73" s="51">
        <v>69</v>
      </c>
      <c r="B73" s="25" t="s">
        <v>165</v>
      </c>
      <c r="C73" s="25" t="s">
        <v>9</v>
      </c>
      <c r="D73" s="19" t="s">
        <v>10</v>
      </c>
      <c r="E73" s="25" t="s">
        <v>166</v>
      </c>
      <c r="F73" s="40">
        <v>300000</v>
      </c>
      <c r="G73" s="19">
        <v>12</v>
      </c>
      <c r="H73" s="20">
        <v>44592</v>
      </c>
      <c r="I73" s="35" t="s">
        <v>96</v>
      </c>
      <c r="J73" s="22" t="s">
        <v>219</v>
      </c>
      <c r="K73" s="54" t="s">
        <v>262</v>
      </c>
    </row>
    <row r="74" spans="1:11" ht="30" x14ac:dyDescent="0.25">
      <c r="A74" s="51">
        <v>70</v>
      </c>
      <c r="B74" s="25" t="s">
        <v>298</v>
      </c>
      <c r="C74" s="25" t="s">
        <v>9</v>
      </c>
      <c r="D74" s="19" t="s">
        <v>10</v>
      </c>
      <c r="E74" s="25" t="s">
        <v>299</v>
      </c>
      <c r="F74" s="40">
        <v>14680</v>
      </c>
      <c r="G74" s="19">
        <v>12</v>
      </c>
      <c r="H74" s="20">
        <v>44742</v>
      </c>
      <c r="I74" s="35" t="s">
        <v>99</v>
      </c>
      <c r="J74" s="22" t="s">
        <v>219</v>
      </c>
      <c r="K74" s="54" t="s">
        <v>262</v>
      </c>
    </row>
    <row r="75" spans="1:11" ht="30" x14ac:dyDescent="0.25">
      <c r="A75" s="51">
        <v>71</v>
      </c>
      <c r="B75" s="25" t="s">
        <v>201</v>
      </c>
      <c r="C75" s="25" t="s">
        <v>9</v>
      </c>
      <c r="D75" s="19" t="s">
        <v>10</v>
      </c>
      <c r="E75" s="25" t="s">
        <v>202</v>
      </c>
      <c r="F75" s="40">
        <v>740000</v>
      </c>
      <c r="G75" s="19">
        <v>36</v>
      </c>
      <c r="H75" s="20">
        <v>44593</v>
      </c>
      <c r="I75" s="35" t="s">
        <v>96</v>
      </c>
      <c r="J75" s="22" t="s">
        <v>219</v>
      </c>
      <c r="K75" s="54" t="s">
        <v>262</v>
      </c>
    </row>
    <row r="76" spans="1:11" ht="30" x14ac:dyDescent="0.25">
      <c r="A76" s="51">
        <v>72</v>
      </c>
      <c r="B76" s="25" t="s">
        <v>171</v>
      </c>
      <c r="C76" s="25" t="s">
        <v>7</v>
      </c>
      <c r="D76" s="19" t="s">
        <v>10</v>
      </c>
      <c r="E76" s="25" t="s">
        <v>172</v>
      </c>
      <c r="F76" s="40">
        <v>8381</v>
      </c>
      <c r="G76" s="19">
        <v>12</v>
      </c>
      <c r="H76" s="20">
        <v>44621</v>
      </c>
      <c r="I76" s="35" t="s">
        <v>96</v>
      </c>
      <c r="J76" s="22" t="s">
        <v>219</v>
      </c>
      <c r="K76" s="54" t="s">
        <v>261</v>
      </c>
    </row>
    <row r="77" spans="1:11" ht="45" x14ac:dyDescent="0.25">
      <c r="A77" s="52">
        <v>73</v>
      </c>
      <c r="B77" s="28" t="s">
        <v>203</v>
      </c>
      <c r="C77" s="28" t="s">
        <v>9</v>
      </c>
      <c r="D77" s="27" t="s">
        <v>10</v>
      </c>
      <c r="E77" s="28" t="s">
        <v>204</v>
      </c>
      <c r="F77" s="74">
        <v>450000</v>
      </c>
      <c r="G77" s="27">
        <v>36</v>
      </c>
      <c r="H77" s="31">
        <v>44635</v>
      </c>
      <c r="I77" s="36" t="s">
        <v>96</v>
      </c>
      <c r="J77" s="30" t="s">
        <v>219</v>
      </c>
      <c r="K77" s="55" t="s">
        <v>262</v>
      </c>
    </row>
    <row r="78" spans="1:11" ht="30" x14ac:dyDescent="0.25">
      <c r="A78" s="51">
        <v>74</v>
      </c>
      <c r="B78" s="25" t="s">
        <v>205</v>
      </c>
      <c r="C78" s="25" t="s">
        <v>9</v>
      </c>
      <c r="D78" s="19" t="s">
        <v>10</v>
      </c>
      <c r="E78" s="25" t="s">
        <v>206</v>
      </c>
      <c r="F78" s="40">
        <v>30000</v>
      </c>
      <c r="G78" s="19">
        <v>36</v>
      </c>
      <c r="H78" s="20">
        <v>44621</v>
      </c>
      <c r="I78" s="35" t="s">
        <v>96</v>
      </c>
      <c r="J78" s="22" t="s">
        <v>219</v>
      </c>
      <c r="K78" s="54" t="s">
        <v>262</v>
      </c>
    </row>
    <row r="79" spans="1:11" ht="30" x14ac:dyDescent="0.25">
      <c r="A79" s="51">
        <v>75</v>
      </c>
      <c r="B79" s="25" t="s">
        <v>153</v>
      </c>
      <c r="C79" s="25" t="s">
        <v>4</v>
      </c>
      <c r="D79" s="19" t="s">
        <v>10</v>
      </c>
      <c r="E79" s="25" t="s">
        <v>154</v>
      </c>
      <c r="F79" s="40">
        <v>38000</v>
      </c>
      <c r="G79" s="19">
        <v>60</v>
      </c>
      <c r="H79" s="20">
        <v>44682</v>
      </c>
      <c r="I79" s="35" t="s">
        <v>99</v>
      </c>
      <c r="J79" s="22" t="s">
        <v>219</v>
      </c>
      <c r="K79" s="54" t="s">
        <v>262</v>
      </c>
    </row>
    <row r="80" spans="1:11" ht="75" x14ac:dyDescent="0.25">
      <c r="A80" s="51">
        <v>76</v>
      </c>
      <c r="B80" s="25" t="s">
        <v>160</v>
      </c>
      <c r="C80" s="25" t="s">
        <v>4</v>
      </c>
      <c r="D80" s="19" t="s">
        <v>10</v>
      </c>
      <c r="E80" s="25" t="s">
        <v>161</v>
      </c>
      <c r="F80" s="40">
        <v>42000</v>
      </c>
      <c r="G80" s="19">
        <v>60</v>
      </c>
      <c r="H80" s="20">
        <v>44696</v>
      </c>
      <c r="I80" s="35" t="s">
        <v>99</v>
      </c>
      <c r="J80" s="22" t="s">
        <v>219</v>
      </c>
      <c r="K80" s="54" t="s">
        <v>262</v>
      </c>
    </row>
    <row r="81" spans="1:11" ht="75" x14ac:dyDescent="0.25">
      <c r="A81" s="51">
        <v>77</v>
      </c>
      <c r="B81" s="25" t="s">
        <v>160</v>
      </c>
      <c r="C81" s="25" t="s">
        <v>4</v>
      </c>
      <c r="D81" s="19" t="s">
        <v>10</v>
      </c>
      <c r="E81" s="25" t="s">
        <v>162</v>
      </c>
      <c r="F81" s="40">
        <v>56000</v>
      </c>
      <c r="G81" s="19">
        <v>60</v>
      </c>
      <c r="H81" s="20">
        <v>44696</v>
      </c>
      <c r="I81" s="35" t="s">
        <v>99</v>
      </c>
      <c r="J81" s="22" t="s">
        <v>219</v>
      </c>
      <c r="K81" s="54" t="s">
        <v>262</v>
      </c>
    </row>
    <row r="82" spans="1:11" s="15" customFormat="1" ht="30" x14ac:dyDescent="0.25">
      <c r="A82" s="51">
        <v>78</v>
      </c>
      <c r="B82" s="25" t="s">
        <v>149</v>
      </c>
      <c r="C82" s="25" t="s">
        <v>9</v>
      </c>
      <c r="D82" s="19" t="s">
        <v>10</v>
      </c>
      <c r="E82" s="25" t="s">
        <v>150</v>
      </c>
      <c r="F82" s="40">
        <v>500000</v>
      </c>
      <c r="G82" s="19">
        <v>36</v>
      </c>
      <c r="H82" s="20">
        <v>44834</v>
      </c>
      <c r="I82" s="35" t="s">
        <v>102</v>
      </c>
      <c r="J82" s="22" t="s">
        <v>219</v>
      </c>
      <c r="K82" s="54" t="s">
        <v>262</v>
      </c>
    </row>
    <row r="83" spans="1:11" s="15" customFormat="1" ht="30" x14ac:dyDescent="0.25">
      <c r="A83" s="51">
        <v>79</v>
      </c>
      <c r="B83" s="25" t="s">
        <v>207</v>
      </c>
      <c r="C83" s="25" t="s">
        <v>9</v>
      </c>
      <c r="D83" s="19" t="s">
        <v>10</v>
      </c>
      <c r="E83" s="25" t="s">
        <v>208</v>
      </c>
      <c r="F83" s="40">
        <v>200000</v>
      </c>
      <c r="G83" s="19">
        <v>60</v>
      </c>
      <c r="H83" s="20">
        <v>44925</v>
      </c>
      <c r="I83" s="35" t="s">
        <v>105</v>
      </c>
      <c r="J83" s="22" t="s">
        <v>219</v>
      </c>
      <c r="K83" s="54" t="s">
        <v>262</v>
      </c>
    </row>
    <row r="84" spans="1:11" ht="30" x14ac:dyDescent="0.25">
      <c r="A84" s="51">
        <v>80</v>
      </c>
      <c r="B84" s="25" t="s">
        <v>157</v>
      </c>
      <c r="C84" s="25" t="s">
        <v>4</v>
      </c>
      <c r="D84" s="19" t="s">
        <v>5</v>
      </c>
      <c r="E84" s="25" t="s">
        <v>158</v>
      </c>
      <c r="F84" s="40">
        <v>1243044.24</v>
      </c>
      <c r="G84" s="19">
        <v>36</v>
      </c>
      <c r="H84" s="20">
        <v>44722</v>
      </c>
      <c r="I84" s="35" t="s">
        <v>99</v>
      </c>
      <c r="J84" s="22" t="s">
        <v>219</v>
      </c>
      <c r="K84" s="54" t="s">
        <v>262</v>
      </c>
    </row>
    <row r="85" spans="1:11" ht="30" x14ac:dyDescent="0.25">
      <c r="A85" s="51">
        <v>81</v>
      </c>
      <c r="B85" s="25" t="s">
        <v>209</v>
      </c>
      <c r="C85" s="25" t="s">
        <v>9</v>
      </c>
      <c r="D85" s="19" t="s">
        <v>10</v>
      </c>
      <c r="E85" s="25" t="s">
        <v>210</v>
      </c>
      <c r="F85" s="40">
        <v>30000</v>
      </c>
      <c r="G85" s="19">
        <v>60</v>
      </c>
      <c r="H85" s="20">
        <v>44727</v>
      </c>
      <c r="I85" s="35" t="s">
        <v>99</v>
      </c>
      <c r="J85" s="22" t="s">
        <v>219</v>
      </c>
      <c r="K85" s="54" t="s">
        <v>262</v>
      </c>
    </row>
    <row r="86" spans="1:11" ht="90" x14ac:dyDescent="0.25">
      <c r="A86" s="51">
        <v>82</v>
      </c>
      <c r="B86" s="25" t="s">
        <v>151</v>
      </c>
      <c r="C86" s="25" t="s">
        <v>4</v>
      </c>
      <c r="D86" s="19" t="s">
        <v>10</v>
      </c>
      <c r="E86" s="25" t="s">
        <v>152</v>
      </c>
      <c r="F86" s="40">
        <v>185000</v>
      </c>
      <c r="G86" s="19">
        <v>60</v>
      </c>
      <c r="H86" s="20">
        <v>44752</v>
      </c>
      <c r="I86" s="35" t="s">
        <v>102</v>
      </c>
      <c r="J86" s="22" t="s">
        <v>219</v>
      </c>
      <c r="K86" s="54" t="s">
        <v>262</v>
      </c>
    </row>
    <row r="87" spans="1:11" ht="30" x14ac:dyDescent="0.25">
      <c r="A87" s="51">
        <v>83</v>
      </c>
      <c r="B87" s="25" t="s">
        <v>211</v>
      </c>
      <c r="C87" s="25" t="s">
        <v>9</v>
      </c>
      <c r="D87" s="19" t="s">
        <v>10</v>
      </c>
      <c r="E87" s="25" t="s">
        <v>212</v>
      </c>
      <c r="F87" s="40">
        <v>1500000</v>
      </c>
      <c r="G87" s="19">
        <v>36</v>
      </c>
      <c r="H87" s="20">
        <v>44743</v>
      </c>
      <c r="I87" s="35" t="s">
        <v>102</v>
      </c>
      <c r="J87" s="22" t="s">
        <v>219</v>
      </c>
      <c r="K87" s="54" t="s">
        <v>262</v>
      </c>
    </row>
    <row r="88" spans="1:11" ht="45" x14ac:dyDescent="0.25">
      <c r="A88" s="51">
        <v>84</v>
      </c>
      <c r="B88" s="25" t="s">
        <v>155</v>
      </c>
      <c r="C88" s="25" t="s">
        <v>4</v>
      </c>
      <c r="D88" s="19" t="s">
        <v>5</v>
      </c>
      <c r="E88" s="25" t="s">
        <v>156</v>
      </c>
      <c r="F88" s="40">
        <v>3200000</v>
      </c>
      <c r="G88" s="19">
        <v>60</v>
      </c>
      <c r="H88" s="20">
        <v>44819</v>
      </c>
      <c r="I88" s="35" t="s">
        <v>102</v>
      </c>
      <c r="J88" s="22" t="s">
        <v>219</v>
      </c>
      <c r="K88" s="54" t="s">
        <v>262</v>
      </c>
    </row>
    <row r="89" spans="1:11" s="15" customFormat="1" ht="75" x14ac:dyDescent="0.25">
      <c r="A89" s="51">
        <v>85</v>
      </c>
      <c r="B89" s="25" t="s">
        <v>213</v>
      </c>
      <c r="C89" s="25" t="s">
        <v>7</v>
      </c>
      <c r="D89" s="19" t="s">
        <v>10</v>
      </c>
      <c r="E89" s="25" t="s">
        <v>159</v>
      </c>
      <c r="F89" s="40">
        <v>2500000</v>
      </c>
      <c r="G89" s="19">
        <v>60</v>
      </c>
      <c r="H89" s="20">
        <v>44925</v>
      </c>
      <c r="I89" s="35" t="s">
        <v>105</v>
      </c>
      <c r="J89" s="22" t="s">
        <v>219</v>
      </c>
      <c r="K89" s="54" t="s">
        <v>262</v>
      </c>
    </row>
    <row r="90" spans="1:11" ht="60" x14ac:dyDescent="0.25">
      <c r="A90" s="51">
        <v>86</v>
      </c>
      <c r="B90" s="25" t="s">
        <v>163</v>
      </c>
      <c r="C90" s="25" t="s">
        <v>4</v>
      </c>
      <c r="D90" s="19" t="s">
        <v>10</v>
      </c>
      <c r="E90" s="25" t="s">
        <v>164</v>
      </c>
      <c r="F90" s="40">
        <v>1184000</v>
      </c>
      <c r="G90" s="19">
        <v>60</v>
      </c>
      <c r="H90" s="20">
        <v>44910</v>
      </c>
      <c r="I90" s="35" t="s">
        <v>105</v>
      </c>
      <c r="J90" s="22" t="s">
        <v>219</v>
      </c>
      <c r="K90" s="54" t="s">
        <v>262</v>
      </c>
    </row>
    <row r="91" spans="1:11" ht="30" x14ac:dyDescent="0.25">
      <c r="A91" s="51">
        <v>87</v>
      </c>
      <c r="B91" s="25" t="s">
        <v>167</v>
      </c>
      <c r="C91" s="25" t="s">
        <v>7</v>
      </c>
      <c r="D91" s="19" t="s">
        <v>10</v>
      </c>
      <c r="E91" s="25" t="s">
        <v>168</v>
      </c>
      <c r="F91" s="40">
        <v>40000</v>
      </c>
      <c r="G91" s="19">
        <v>12</v>
      </c>
      <c r="H91" s="20">
        <v>44713</v>
      </c>
      <c r="I91" s="35" t="s">
        <v>99</v>
      </c>
      <c r="J91" s="62" t="s">
        <v>250</v>
      </c>
      <c r="K91" s="54" t="s">
        <v>262</v>
      </c>
    </row>
    <row r="92" spans="1:11" ht="30" x14ac:dyDescent="0.25">
      <c r="A92" s="51">
        <v>88</v>
      </c>
      <c r="B92" s="25" t="s">
        <v>169</v>
      </c>
      <c r="C92" s="25" t="s">
        <v>7</v>
      </c>
      <c r="D92" s="19" t="s">
        <v>10</v>
      </c>
      <c r="E92" s="25" t="s">
        <v>170</v>
      </c>
      <c r="F92" s="40">
        <v>1000</v>
      </c>
      <c r="G92" s="19">
        <v>12</v>
      </c>
      <c r="H92" s="20">
        <v>44805</v>
      </c>
      <c r="I92" s="35" t="s">
        <v>102</v>
      </c>
      <c r="J92" s="62" t="s">
        <v>251</v>
      </c>
      <c r="K92" s="54" t="s">
        <v>261</v>
      </c>
    </row>
    <row r="93" spans="1:11" s="15" customFormat="1" ht="30" x14ac:dyDescent="0.25">
      <c r="A93" s="52">
        <v>89</v>
      </c>
      <c r="B93" s="28" t="s">
        <v>292</v>
      </c>
      <c r="C93" s="28" t="s">
        <v>9</v>
      </c>
      <c r="D93" s="27" t="s">
        <v>10</v>
      </c>
      <c r="E93" s="28" t="s">
        <v>293</v>
      </c>
      <c r="F93" s="74" t="s">
        <v>294</v>
      </c>
      <c r="G93" s="27">
        <v>36</v>
      </c>
      <c r="H93" s="31">
        <v>44805</v>
      </c>
      <c r="I93" s="36" t="s">
        <v>102</v>
      </c>
      <c r="J93" s="71" t="s">
        <v>219</v>
      </c>
      <c r="K93" s="55" t="s">
        <v>262</v>
      </c>
    </row>
    <row r="94" spans="1:11" s="15" customFormat="1" ht="30" x14ac:dyDescent="0.25">
      <c r="A94" s="52">
        <v>90</v>
      </c>
      <c r="B94" s="28" t="s">
        <v>295</v>
      </c>
      <c r="C94" s="28" t="s">
        <v>9</v>
      </c>
      <c r="D94" s="27" t="s">
        <v>10</v>
      </c>
      <c r="E94" s="28" t="s">
        <v>173</v>
      </c>
      <c r="F94" s="74">
        <v>17000</v>
      </c>
      <c r="G94" s="27">
        <v>12</v>
      </c>
      <c r="H94" s="31">
        <v>44713</v>
      </c>
      <c r="I94" s="36" t="s">
        <v>99</v>
      </c>
      <c r="J94" s="30" t="s">
        <v>219</v>
      </c>
      <c r="K94" s="55" t="s">
        <v>262</v>
      </c>
    </row>
    <row r="95" spans="1:11" ht="45" x14ac:dyDescent="0.25">
      <c r="A95" s="51">
        <v>91</v>
      </c>
      <c r="B95" s="25" t="s">
        <v>174</v>
      </c>
      <c r="C95" s="25" t="s">
        <v>9</v>
      </c>
      <c r="D95" s="19" t="s">
        <v>5</v>
      </c>
      <c r="E95" s="25" t="s">
        <v>217</v>
      </c>
      <c r="F95" s="40" t="s">
        <v>24</v>
      </c>
      <c r="G95" s="19">
        <v>60</v>
      </c>
      <c r="H95" s="20">
        <v>44713</v>
      </c>
      <c r="I95" s="35" t="s">
        <v>102</v>
      </c>
      <c r="J95" s="62" t="s">
        <v>252</v>
      </c>
      <c r="K95" s="54" t="s">
        <v>261</v>
      </c>
    </row>
    <row r="96" spans="1:11" ht="45" x14ac:dyDescent="0.25">
      <c r="A96" s="51">
        <v>92</v>
      </c>
      <c r="B96" s="25" t="s">
        <v>175</v>
      </c>
      <c r="C96" s="25" t="s">
        <v>4</v>
      </c>
      <c r="D96" s="19" t="s">
        <v>5</v>
      </c>
      <c r="E96" s="25" t="s">
        <v>216</v>
      </c>
      <c r="F96" s="40">
        <v>15240</v>
      </c>
      <c r="G96" s="19">
        <v>60</v>
      </c>
      <c r="H96" s="64" t="s">
        <v>285</v>
      </c>
      <c r="I96" s="80" t="s">
        <v>277</v>
      </c>
      <c r="J96" s="62" t="s">
        <v>252</v>
      </c>
      <c r="K96" s="54" t="s">
        <v>262</v>
      </c>
    </row>
    <row r="97" spans="1:11" ht="105" x14ac:dyDescent="0.25">
      <c r="A97" s="52">
        <v>93</v>
      </c>
      <c r="B97" s="28" t="s">
        <v>176</v>
      </c>
      <c r="C97" s="28" t="s">
        <v>9</v>
      </c>
      <c r="D97" s="27" t="s">
        <v>5</v>
      </c>
      <c r="E97" s="28" t="s">
        <v>218</v>
      </c>
      <c r="F97" s="74">
        <v>70000</v>
      </c>
      <c r="G97" s="27">
        <v>60</v>
      </c>
      <c r="H97" s="31">
        <v>44834</v>
      </c>
      <c r="I97" s="36" t="s">
        <v>102</v>
      </c>
      <c r="J97" s="71" t="s">
        <v>252</v>
      </c>
      <c r="K97" s="55" t="s">
        <v>260</v>
      </c>
    </row>
    <row r="98" spans="1:11" ht="45" x14ac:dyDescent="0.25">
      <c r="A98" s="52">
        <v>94</v>
      </c>
      <c r="B98" s="28" t="s">
        <v>177</v>
      </c>
      <c r="C98" s="28" t="s">
        <v>7</v>
      </c>
      <c r="D98" s="27" t="s">
        <v>10</v>
      </c>
      <c r="E98" s="28" t="s">
        <v>178</v>
      </c>
      <c r="F98" s="74">
        <v>20000</v>
      </c>
      <c r="G98" s="27">
        <v>60</v>
      </c>
      <c r="H98" s="31">
        <v>44834</v>
      </c>
      <c r="I98" s="36" t="s">
        <v>102</v>
      </c>
      <c r="J98" s="71" t="s">
        <v>252</v>
      </c>
      <c r="K98" s="55" t="s">
        <v>260</v>
      </c>
    </row>
    <row r="99" spans="1:11" ht="45" x14ac:dyDescent="0.25">
      <c r="A99" s="52">
        <v>95</v>
      </c>
      <c r="B99" s="28" t="s">
        <v>214</v>
      </c>
      <c r="C99" s="28" t="s">
        <v>9</v>
      </c>
      <c r="D99" s="27" t="s">
        <v>10</v>
      </c>
      <c r="E99" s="28" t="s">
        <v>215</v>
      </c>
      <c r="F99" s="74">
        <v>12000</v>
      </c>
      <c r="G99" s="27">
        <v>60</v>
      </c>
      <c r="H99" s="31">
        <v>44834</v>
      </c>
      <c r="I99" s="36" t="s">
        <v>102</v>
      </c>
      <c r="J99" s="71" t="s">
        <v>252</v>
      </c>
      <c r="K99" s="55" t="s">
        <v>260</v>
      </c>
    </row>
    <row r="100" spans="1:11" ht="30" x14ac:dyDescent="0.25">
      <c r="A100" s="51">
        <v>96</v>
      </c>
      <c r="B100" s="25" t="s">
        <v>220</v>
      </c>
      <c r="C100" s="25" t="s">
        <v>4</v>
      </c>
      <c r="D100" s="19" t="s">
        <v>5</v>
      </c>
      <c r="E100" s="25" t="s">
        <v>221</v>
      </c>
      <c r="F100" s="40">
        <v>2140506.84</v>
      </c>
      <c r="G100" s="19">
        <v>60</v>
      </c>
      <c r="H100" s="20">
        <v>44805</v>
      </c>
      <c r="I100" s="19" t="s">
        <v>102</v>
      </c>
      <c r="J100" s="22" t="s">
        <v>253</v>
      </c>
      <c r="K100" s="54" t="s">
        <v>262</v>
      </c>
    </row>
    <row r="101" spans="1:11" ht="30" x14ac:dyDescent="0.25">
      <c r="A101" s="51">
        <v>97</v>
      </c>
      <c r="B101" s="25" t="s">
        <v>222</v>
      </c>
      <c r="C101" s="25" t="s">
        <v>7</v>
      </c>
      <c r="D101" s="19" t="s">
        <v>5</v>
      </c>
      <c r="E101" s="25" t="s">
        <v>223</v>
      </c>
      <c r="F101" s="40">
        <v>1112242.6000000001</v>
      </c>
      <c r="G101" s="19">
        <v>60</v>
      </c>
      <c r="H101" s="20">
        <v>44805</v>
      </c>
      <c r="I101" s="19" t="s">
        <v>102</v>
      </c>
      <c r="J101" s="22" t="s">
        <v>253</v>
      </c>
      <c r="K101" s="54" t="s">
        <v>262</v>
      </c>
    </row>
    <row r="102" spans="1:11" ht="30" x14ac:dyDescent="0.25">
      <c r="A102" s="51">
        <v>98</v>
      </c>
      <c r="B102" s="25" t="s">
        <v>224</v>
      </c>
      <c r="C102" s="25" t="s">
        <v>7</v>
      </c>
      <c r="D102" s="19" t="s">
        <v>10</v>
      </c>
      <c r="E102" s="25" t="s">
        <v>225</v>
      </c>
      <c r="F102" s="40">
        <v>100000</v>
      </c>
      <c r="G102" s="19">
        <v>60</v>
      </c>
      <c r="H102" s="20">
        <v>44805</v>
      </c>
      <c r="I102" s="19" t="s">
        <v>102</v>
      </c>
      <c r="J102" s="22" t="s">
        <v>253</v>
      </c>
      <c r="K102" s="54" t="s">
        <v>262</v>
      </c>
    </row>
    <row r="103" spans="1:11" x14ac:dyDescent="0.25">
      <c r="A103" s="51">
        <v>99</v>
      </c>
      <c r="B103" s="25" t="s">
        <v>226</v>
      </c>
      <c r="C103" s="25" t="s">
        <v>4</v>
      </c>
      <c r="D103" s="19" t="s">
        <v>10</v>
      </c>
      <c r="E103" s="25" t="s">
        <v>227</v>
      </c>
      <c r="F103" s="18">
        <v>20899.919999999998</v>
      </c>
      <c r="G103" s="19">
        <v>60</v>
      </c>
      <c r="H103" s="20">
        <v>44896</v>
      </c>
      <c r="I103" s="19" t="s">
        <v>105</v>
      </c>
      <c r="J103" s="22" t="s">
        <v>253</v>
      </c>
      <c r="K103" s="54" t="s">
        <v>262</v>
      </c>
    </row>
    <row r="104" spans="1:11" ht="30" x14ac:dyDescent="0.25">
      <c r="A104" s="51">
        <v>100</v>
      </c>
      <c r="B104" s="25" t="s">
        <v>12</v>
      </c>
      <c r="C104" s="25" t="s">
        <v>4</v>
      </c>
      <c r="D104" s="19" t="s">
        <v>10</v>
      </c>
      <c r="E104" s="25" t="s">
        <v>13</v>
      </c>
      <c r="F104" s="40">
        <v>43999.92</v>
      </c>
      <c r="G104" s="19">
        <v>60</v>
      </c>
      <c r="H104" s="20">
        <v>44866</v>
      </c>
      <c r="I104" s="19" t="s">
        <v>105</v>
      </c>
      <c r="J104" s="22" t="s">
        <v>253</v>
      </c>
      <c r="K104" s="54" t="s">
        <v>262</v>
      </c>
    </row>
    <row r="105" spans="1:11" ht="30" x14ac:dyDescent="0.25">
      <c r="A105" s="51">
        <v>101</v>
      </c>
      <c r="B105" s="25" t="s">
        <v>14</v>
      </c>
      <c r="C105" s="25" t="s">
        <v>7</v>
      </c>
      <c r="D105" s="19" t="s">
        <v>10</v>
      </c>
      <c r="E105" s="25" t="s">
        <v>15</v>
      </c>
      <c r="F105" s="40">
        <v>100000</v>
      </c>
      <c r="G105" s="19">
        <v>60</v>
      </c>
      <c r="H105" s="20">
        <v>44774</v>
      </c>
      <c r="I105" s="19" t="s">
        <v>99</v>
      </c>
      <c r="J105" s="22" t="s">
        <v>253</v>
      </c>
      <c r="K105" s="54" t="s">
        <v>262</v>
      </c>
    </row>
    <row r="106" spans="1:11" ht="30" x14ac:dyDescent="0.25">
      <c r="A106" s="51">
        <v>102</v>
      </c>
      <c r="B106" s="25" t="s">
        <v>17</v>
      </c>
      <c r="C106" s="25" t="s">
        <v>7</v>
      </c>
      <c r="D106" s="19" t="s">
        <v>10</v>
      </c>
      <c r="E106" s="25" t="s">
        <v>179</v>
      </c>
      <c r="F106" s="40">
        <v>20000</v>
      </c>
      <c r="G106" s="19">
        <v>12</v>
      </c>
      <c r="H106" s="20">
        <v>44896</v>
      </c>
      <c r="I106" s="19" t="s">
        <v>105</v>
      </c>
      <c r="J106" s="22" t="s">
        <v>253</v>
      </c>
      <c r="K106" s="54" t="s">
        <v>262</v>
      </c>
    </row>
    <row r="107" spans="1:11" ht="30" x14ac:dyDescent="0.25">
      <c r="A107" s="51">
        <v>103</v>
      </c>
      <c r="B107" s="25" t="s">
        <v>180</v>
      </c>
      <c r="C107" s="25" t="s">
        <v>4</v>
      </c>
      <c r="D107" s="19" t="s">
        <v>10</v>
      </c>
      <c r="E107" s="25" t="s">
        <v>181</v>
      </c>
      <c r="F107" s="40">
        <v>20000</v>
      </c>
      <c r="G107" s="19">
        <v>60</v>
      </c>
      <c r="H107" s="20">
        <v>44713</v>
      </c>
      <c r="I107" s="19" t="s">
        <v>99</v>
      </c>
      <c r="J107" s="22" t="s">
        <v>253</v>
      </c>
      <c r="K107" s="54" t="s">
        <v>262</v>
      </c>
    </row>
    <row r="108" spans="1:11" ht="30" x14ac:dyDescent="0.25">
      <c r="A108" s="51">
        <v>104</v>
      </c>
      <c r="B108" s="25" t="s">
        <v>18</v>
      </c>
      <c r="C108" s="25" t="s">
        <v>7</v>
      </c>
      <c r="D108" s="19" t="s">
        <v>10</v>
      </c>
      <c r="E108" s="25" t="s">
        <v>19</v>
      </c>
      <c r="F108" s="18">
        <v>50000</v>
      </c>
      <c r="G108" s="19">
        <v>60</v>
      </c>
      <c r="H108" s="20">
        <v>44866</v>
      </c>
      <c r="I108" s="19" t="s">
        <v>105</v>
      </c>
      <c r="J108" s="22" t="s">
        <v>253</v>
      </c>
      <c r="K108" s="54" t="s">
        <v>262</v>
      </c>
    </row>
    <row r="109" spans="1:11" ht="30" x14ac:dyDescent="0.25">
      <c r="A109" s="51">
        <v>105</v>
      </c>
      <c r="B109" s="25" t="s">
        <v>20</v>
      </c>
      <c r="C109" s="25" t="s">
        <v>7</v>
      </c>
      <c r="D109" s="19" t="s">
        <v>10</v>
      </c>
      <c r="E109" s="25" t="s">
        <v>254</v>
      </c>
      <c r="F109" s="18">
        <v>50000</v>
      </c>
      <c r="G109" s="19">
        <v>12</v>
      </c>
      <c r="H109" s="20">
        <v>44866</v>
      </c>
      <c r="I109" s="19" t="s">
        <v>105</v>
      </c>
      <c r="J109" s="22" t="s">
        <v>253</v>
      </c>
      <c r="K109" s="54" t="s">
        <v>262</v>
      </c>
    </row>
    <row r="110" spans="1:11" ht="45" x14ac:dyDescent="0.25">
      <c r="A110" s="51">
        <v>106</v>
      </c>
      <c r="B110" s="25" t="s">
        <v>182</v>
      </c>
      <c r="C110" s="25" t="s">
        <v>4</v>
      </c>
      <c r="D110" s="19" t="s">
        <v>5</v>
      </c>
      <c r="E110" s="25" t="s">
        <v>183</v>
      </c>
      <c r="F110" s="18">
        <v>592242.24</v>
      </c>
      <c r="G110" s="19">
        <v>60</v>
      </c>
      <c r="H110" s="20">
        <v>44713</v>
      </c>
      <c r="I110" s="19" t="s">
        <v>99</v>
      </c>
      <c r="J110" s="22" t="s">
        <v>253</v>
      </c>
      <c r="K110" s="54" t="s">
        <v>262</v>
      </c>
    </row>
    <row r="111" spans="1:11" ht="30" x14ac:dyDescent="0.25">
      <c r="A111" s="51">
        <v>107</v>
      </c>
      <c r="B111" s="25" t="s">
        <v>184</v>
      </c>
      <c r="C111" s="25" t="s">
        <v>7</v>
      </c>
      <c r="D111" s="19" t="s">
        <v>10</v>
      </c>
      <c r="E111" s="25" t="s">
        <v>185</v>
      </c>
      <c r="F111" s="18">
        <v>2000</v>
      </c>
      <c r="G111" s="19">
        <v>12</v>
      </c>
      <c r="H111" s="20">
        <v>44593</v>
      </c>
      <c r="I111" s="19" t="s">
        <v>96</v>
      </c>
      <c r="J111" s="22" t="s">
        <v>253</v>
      </c>
      <c r="K111" s="54" t="s">
        <v>262</v>
      </c>
    </row>
    <row r="112" spans="1:11" ht="45" x14ac:dyDescent="0.25">
      <c r="A112" s="51">
        <v>108</v>
      </c>
      <c r="B112" s="25" t="s">
        <v>255</v>
      </c>
      <c r="C112" s="25" t="s">
        <v>7</v>
      </c>
      <c r="D112" s="19" t="s">
        <v>10</v>
      </c>
      <c r="E112" s="25" t="s">
        <v>290</v>
      </c>
      <c r="F112" s="18">
        <v>100000</v>
      </c>
      <c r="G112" s="19">
        <v>12</v>
      </c>
      <c r="H112" s="20">
        <v>44621</v>
      </c>
      <c r="I112" s="65" t="s">
        <v>278</v>
      </c>
      <c r="J112" s="22" t="s">
        <v>253</v>
      </c>
      <c r="K112" s="54" t="s">
        <v>262</v>
      </c>
    </row>
    <row r="113" spans="1:11" ht="30" x14ac:dyDescent="0.25">
      <c r="A113" s="81">
        <v>109</v>
      </c>
      <c r="B113" s="37" t="s">
        <v>266</v>
      </c>
      <c r="C113" s="37" t="s">
        <v>7</v>
      </c>
      <c r="D113" s="38" t="s">
        <v>10</v>
      </c>
      <c r="E113" s="37" t="s">
        <v>256</v>
      </c>
      <c r="F113" s="40">
        <v>700000</v>
      </c>
      <c r="G113" s="38">
        <v>12</v>
      </c>
      <c r="H113" s="35">
        <v>44743</v>
      </c>
      <c r="I113" s="38" t="s">
        <v>102</v>
      </c>
      <c r="J113" s="82" t="s">
        <v>253</v>
      </c>
      <c r="K113" s="56" t="s">
        <v>261</v>
      </c>
    </row>
    <row r="114" spans="1:11" ht="255" x14ac:dyDescent="0.25">
      <c r="A114" s="51">
        <v>110</v>
      </c>
      <c r="B114" s="37" t="s">
        <v>186</v>
      </c>
      <c r="C114" s="37" t="s">
        <v>4</v>
      </c>
      <c r="D114" s="38" t="s">
        <v>10</v>
      </c>
      <c r="E114" s="37" t="s">
        <v>187</v>
      </c>
      <c r="F114" s="18">
        <v>9200</v>
      </c>
      <c r="G114" s="19">
        <v>12</v>
      </c>
      <c r="H114" s="39">
        <v>44621</v>
      </c>
      <c r="I114" s="38" t="s">
        <v>11</v>
      </c>
      <c r="J114" s="22" t="s">
        <v>269</v>
      </c>
      <c r="K114" s="54" t="s">
        <v>262</v>
      </c>
    </row>
    <row r="115" spans="1:11" ht="135" x14ac:dyDescent="0.25">
      <c r="A115" s="51">
        <v>111</v>
      </c>
      <c r="B115" s="37" t="s">
        <v>188</v>
      </c>
      <c r="C115" s="37" t="s">
        <v>4</v>
      </c>
      <c r="D115" s="38" t="s">
        <v>10</v>
      </c>
      <c r="E115" s="37" t="s">
        <v>189</v>
      </c>
      <c r="F115" s="40">
        <v>45000</v>
      </c>
      <c r="G115" s="19">
        <v>12</v>
      </c>
      <c r="H115" s="39">
        <v>44866</v>
      </c>
      <c r="I115" s="38" t="s">
        <v>16</v>
      </c>
      <c r="J115" s="22" t="s">
        <v>269</v>
      </c>
      <c r="K115" s="54" t="s">
        <v>261</v>
      </c>
    </row>
    <row r="116" spans="1:11" ht="60" x14ac:dyDescent="0.25">
      <c r="A116" s="51">
        <v>112</v>
      </c>
      <c r="B116" s="37" t="s">
        <v>190</v>
      </c>
      <c r="C116" s="37" t="s">
        <v>4</v>
      </c>
      <c r="D116" s="38" t="s">
        <v>191</v>
      </c>
      <c r="E116" s="37" t="s">
        <v>192</v>
      </c>
      <c r="F116" s="40">
        <v>15000</v>
      </c>
      <c r="G116" s="19">
        <v>12</v>
      </c>
      <c r="H116" s="39">
        <v>44682</v>
      </c>
      <c r="I116" s="38" t="s">
        <v>6</v>
      </c>
      <c r="J116" s="22" t="s">
        <v>269</v>
      </c>
      <c r="K116" s="54" t="s">
        <v>262</v>
      </c>
    </row>
    <row r="117" spans="1:11" ht="60" x14ac:dyDescent="0.25">
      <c r="A117" s="51">
        <v>113</v>
      </c>
      <c r="B117" s="37" t="s">
        <v>193</v>
      </c>
      <c r="C117" s="37" t="s">
        <v>4</v>
      </c>
      <c r="D117" s="38" t="s">
        <v>10</v>
      </c>
      <c r="E117" s="37" t="s">
        <v>192</v>
      </c>
      <c r="F117" s="40">
        <v>7000</v>
      </c>
      <c r="G117" s="19">
        <v>12</v>
      </c>
      <c r="H117" s="39">
        <v>44682</v>
      </c>
      <c r="I117" s="38" t="s">
        <v>6</v>
      </c>
      <c r="J117" s="22" t="s">
        <v>269</v>
      </c>
      <c r="K117" s="54" t="s">
        <v>262</v>
      </c>
    </row>
    <row r="118" spans="1:11" ht="120" x14ac:dyDescent="0.25">
      <c r="A118" s="51">
        <v>114</v>
      </c>
      <c r="B118" s="37" t="s">
        <v>194</v>
      </c>
      <c r="C118" s="37" t="s">
        <v>9</v>
      </c>
      <c r="D118" s="38" t="s">
        <v>10</v>
      </c>
      <c r="E118" s="37" t="s">
        <v>195</v>
      </c>
      <c r="F118" s="40">
        <v>50000</v>
      </c>
      <c r="G118" s="19">
        <v>12</v>
      </c>
      <c r="H118" s="39">
        <v>44713</v>
      </c>
      <c r="I118" s="38" t="s">
        <v>8</v>
      </c>
      <c r="J118" s="22" t="s">
        <v>269</v>
      </c>
      <c r="K118" s="54" t="s">
        <v>261</v>
      </c>
    </row>
    <row r="119" spans="1:11" ht="45" x14ac:dyDescent="0.25">
      <c r="A119" s="83">
        <v>115</v>
      </c>
      <c r="B119" s="37" t="s">
        <v>289</v>
      </c>
      <c r="C119" s="37" t="s">
        <v>9</v>
      </c>
      <c r="D119" s="38" t="s">
        <v>10</v>
      </c>
      <c r="E119" s="22"/>
      <c r="F119" s="40">
        <v>3000000</v>
      </c>
      <c r="G119" s="19">
        <v>12</v>
      </c>
      <c r="H119" s="39">
        <v>44774</v>
      </c>
      <c r="I119" s="38" t="s">
        <v>6</v>
      </c>
      <c r="J119" s="22" t="s">
        <v>219</v>
      </c>
      <c r="K119" s="54" t="s">
        <v>262</v>
      </c>
    </row>
    <row r="120" spans="1:11" ht="30" x14ac:dyDescent="0.25">
      <c r="A120" s="83">
        <v>116</v>
      </c>
      <c r="B120" s="37" t="s">
        <v>296</v>
      </c>
      <c r="C120" s="37" t="s">
        <v>9</v>
      </c>
      <c r="D120" s="38" t="s">
        <v>10</v>
      </c>
      <c r="E120" s="37" t="s">
        <v>311</v>
      </c>
      <c r="F120" s="40">
        <v>682610</v>
      </c>
      <c r="G120" s="19">
        <v>12</v>
      </c>
      <c r="H120" s="39">
        <v>44652</v>
      </c>
      <c r="I120" s="38" t="s">
        <v>8</v>
      </c>
      <c r="J120" s="22" t="s">
        <v>297</v>
      </c>
      <c r="K120" s="54" t="s">
        <v>262</v>
      </c>
    </row>
    <row r="121" spans="1:11" ht="150" x14ac:dyDescent="0.25">
      <c r="A121" s="83">
        <v>117</v>
      </c>
      <c r="B121" s="37" t="s">
        <v>300</v>
      </c>
      <c r="C121" s="37" t="s">
        <v>9</v>
      </c>
      <c r="D121" s="38" t="s">
        <v>10</v>
      </c>
      <c r="E121" s="37" t="s">
        <v>312</v>
      </c>
      <c r="F121" s="40" t="s">
        <v>303</v>
      </c>
      <c r="G121" s="19">
        <v>60</v>
      </c>
      <c r="H121" s="39">
        <v>44835</v>
      </c>
      <c r="I121" s="38" t="s">
        <v>16</v>
      </c>
      <c r="J121" s="22" t="s">
        <v>304</v>
      </c>
      <c r="K121" s="54" t="s">
        <v>262</v>
      </c>
    </row>
    <row r="122" spans="1:11" ht="150" x14ac:dyDescent="0.25">
      <c r="A122" s="83">
        <v>118</v>
      </c>
      <c r="B122" s="37" t="s">
        <v>301</v>
      </c>
      <c r="C122" s="37" t="s">
        <v>9</v>
      </c>
      <c r="D122" s="38" t="s">
        <v>10</v>
      </c>
      <c r="E122" s="37" t="s">
        <v>305</v>
      </c>
      <c r="F122" s="40"/>
      <c r="G122" s="19"/>
      <c r="H122" s="39">
        <v>44835</v>
      </c>
      <c r="I122" s="38" t="s">
        <v>16</v>
      </c>
      <c r="J122" s="22" t="s">
        <v>304</v>
      </c>
      <c r="K122" s="54" t="s">
        <v>262</v>
      </c>
    </row>
    <row r="123" spans="1:11" ht="105" x14ac:dyDescent="0.25">
      <c r="A123" s="83">
        <v>119</v>
      </c>
      <c r="B123" s="37" t="s">
        <v>302</v>
      </c>
      <c r="C123" s="37" t="s">
        <v>9</v>
      </c>
      <c r="D123" s="38" t="s">
        <v>10</v>
      </c>
      <c r="E123" s="37" t="s">
        <v>310</v>
      </c>
      <c r="F123" s="40">
        <v>5484</v>
      </c>
      <c r="G123" s="19"/>
      <c r="H123" s="39">
        <v>44835</v>
      </c>
      <c r="I123" s="38" t="s">
        <v>16</v>
      </c>
      <c r="J123" s="22" t="s">
        <v>88</v>
      </c>
      <c r="K123" s="54" t="s">
        <v>262</v>
      </c>
    </row>
    <row r="124" spans="1:11" ht="45" x14ac:dyDescent="0.25">
      <c r="A124" s="84">
        <v>120</v>
      </c>
      <c r="B124" s="86" t="s">
        <v>124</v>
      </c>
      <c r="C124" s="86" t="s">
        <v>9</v>
      </c>
      <c r="D124" s="85" t="s">
        <v>10</v>
      </c>
      <c r="E124" s="87" t="s">
        <v>125</v>
      </c>
      <c r="F124" s="88">
        <v>60000</v>
      </c>
      <c r="G124" s="85">
        <v>12</v>
      </c>
      <c r="H124" s="89">
        <v>44896</v>
      </c>
      <c r="I124" s="57" t="s">
        <v>16</v>
      </c>
      <c r="J124" s="90" t="s">
        <v>263</v>
      </c>
      <c r="K124" s="91" t="s">
        <v>262</v>
      </c>
    </row>
    <row r="125" spans="1:11" ht="18.75" x14ac:dyDescent="0.3">
      <c r="E125" s="100" t="s">
        <v>315</v>
      </c>
      <c r="F125" s="99">
        <f>SUM(F5:F124)</f>
        <v>38923415.920000009</v>
      </c>
      <c r="J125"/>
    </row>
    <row r="127" spans="1:11" x14ac:dyDescent="0.25">
      <c r="F127"/>
    </row>
    <row r="128" spans="1:11" x14ac:dyDescent="0.25">
      <c r="F128"/>
    </row>
    <row r="129" spans="6:8" x14ac:dyDescent="0.25">
      <c r="F129"/>
    </row>
    <row r="130" spans="6:8" x14ac:dyDescent="0.25">
      <c r="F130"/>
    </row>
    <row r="131" spans="6:8" x14ac:dyDescent="0.25">
      <c r="F131"/>
    </row>
    <row r="132" spans="6:8" x14ac:dyDescent="0.25">
      <c r="F132"/>
      <c r="H132" s="12"/>
    </row>
    <row r="133" spans="6:8" x14ac:dyDescent="0.25">
      <c r="F133"/>
    </row>
  </sheetData>
  <mergeCells count="2">
    <mergeCell ref="C2:H2"/>
    <mergeCell ref="C3:H3"/>
  </mergeCells>
  <phoneticPr fontId="12" type="noConversion"/>
  <dataValidations count="4">
    <dataValidation type="list" allowBlank="1" showErrorMessage="1" sqref="D5:D99 D114:D124" xr:uid="{00000000-0002-0000-0000-000000000000}">
      <formula1>"SIM,NÃO"</formula1>
    </dataValidation>
    <dataValidation type="list" allowBlank="1" showErrorMessage="1" sqref="C5:C99 C114:C124" xr:uid="{00000000-0002-0000-0000-000001000000}">
      <formula1>"1. Contratação para Manutenção de serviço/compra,2. Renovação de contrato continuado,3. Nova Contratação para novo serviço/compra"</formula1>
    </dataValidation>
    <dataValidation type="list" allowBlank="1" showErrorMessage="1" sqref="I70:I71 I56:I59 I61:I62 I64:I68 I114:I124" xr:uid="{00000000-0002-0000-0000-000002000000}">
      <formula1>"1º Trimestre,2º Trimestre,3º Trimestre,4º Trimestre"</formula1>
    </dataValidation>
    <dataValidation type="list" allowBlank="1" showInputMessage="1" showErrorMessage="1" sqref="K5:K124" xr:uid="{00000000-0002-0000-0000-000003000000}">
      <formula1>"1-ALTA,2-MÉDIA,3-BAIXA"</formula1>
    </dataValidation>
  </dataValidations>
  <pageMargins left="0.511811024" right="0.511811024" top="0.78740157499999996" bottom="0.78740157499999996" header="0.31496062000000002" footer="0.31496062000000002"/>
  <pageSetup paperSize="9" orientation="portrait" r:id="rId1"/>
  <headerFooter>
    <oddHeader>&amp;CC</oddHead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8"/>
  <sheetViews>
    <sheetView workbookViewId="0">
      <selection activeCell="B1" sqref="B1"/>
    </sheetView>
  </sheetViews>
  <sheetFormatPr defaultRowHeight="15" x14ac:dyDescent="0.25"/>
  <cols>
    <col min="2" max="2" width="43.85546875" bestFit="1" customWidth="1"/>
    <col min="3" max="3" width="47" bestFit="1" customWidth="1"/>
  </cols>
  <sheetData>
    <row r="1" spans="1:3" ht="15.75" thickBot="1" x14ac:dyDescent="0.3">
      <c r="A1" s="7"/>
      <c r="B1" s="8" t="s">
        <v>196</v>
      </c>
    </row>
    <row r="2" spans="1:3" ht="15.75" thickBot="1" x14ac:dyDescent="0.3">
      <c r="A2" s="7"/>
      <c r="B2" s="11" t="s">
        <v>248</v>
      </c>
    </row>
    <row r="3" spans="1:3" x14ac:dyDescent="0.25">
      <c r="A3" s="9">
        <v>1</v>
      </c>
      <c r="B3" s="10" t="s">
        <v>232</v>
      </c>
      <c r="C3" t="str">
        <f>A3&amp;". "&amp;B3</f>
        <v>1. Material de Consumo</v>
      </c>
    </row>
    <row r="4" spans="1:3" x14ac:dyDescent="0.25">
      <c r="A4" s="3">
        <v>2</v>
      </c>
      <c r="B4" s="4" t="s">
        <v>233</v>
      </c>
      <c r="C4" t="str">
        <f t="shared" ref="C4:C18" si="0">A4&amp;". "&amp;B4</f>
        <v>2. Material de Expediente</v>
      </c>
    </row>
    <row r="5" spans="1:3" x14ac:dyDescent="0.25">
      <c r="A5" s="3">
        <v>3</v>
      </c>
      <c r="B5" s="4" t="s">
        <v>234</v>
      </c>
      <c r="C5" t="str">
        <f t="shared" si="0"/>
        <v>3. Material Gráfico</v>
      </c>
    </row>
    <row r="6" spans="1:3" x14ac:dyDescent="0.25">
      <c r="A6" s="3">
        <v>4</v>
      </c>
      <c r="B6" s="4" t="s">
        <v>235</v>
      </c>
      <c r="C6" t="str">
        <f t="shared" si="0"/>
        <v>4. Gêneros Alimentícios</v>
      </c>
    </row>
    <row r="7" spans="1:3" x14ac:dyDescent="0.25">
      <c r="A7" s="3">
        <v>5</v>
      </c>
      <c r="B7" s="4" t="s">
        <v>236</v>
      </c>
      <c r="C7" t="str">
        <f t="shared" si="0"/>
        <v>5. Mobiliário</v>
      </c>
    </row>
    <row r="8" spans="1:3" x14ac:dyDescent="0.25">
      <c r="A8" s="3">
        <v>6</v>
      </c>
      <c r="B8" s="4" t="s">
        <v>237</v>
      </c>
      <c r="C8" t="str">
        <f t="shared" si="0"/>
        <v>6. Serviços em Geral</v>
      </c>
    </row>
    <row r="9" spans="1:3" x14ac:dyDescent="0.25">
      <c r="A9" s="3">
        <v>7</v>
      </c>
      <c r="B9" s="4" t="s">
        <v>238</v>
      </c>
      <c r="C9" t="str">
        <f t="shared" si="0"/>
        <v>7. Serviços de Segurança/Vigilância</v>
      </c>
    </row>
    <row r="10" spans="1:3" x14ac:dyDescent="0.25">
      <c r="A10" s="3">
        <v>8</v>
      </c>
      <c r="B10" s="4" t="s">
        <v>239</v>
      </c>
      <c r="C10" t="str">
        <f t="shared" si="0"/>
        <v>8. Equipamentos de Segurança/Vigilância</v>
      </c>
    </row>
    <row r="11" spans="1:3" x14ac:dyDescent="0.25">
      <c r="A11" s="3">
        <v>9</v>
      </c>
      <c r="B11" s="4" t="s">
        <v>240</v>
      </c>
      <c r="C11" t="str">
        <f t="shared" si="0"/>
        <v>9. Serviços de Engenharia / Manutenção Predial</v>
      </c>
    </row>
    <row r="12" spans="1:3" x14ac:dyDescent="0.25">
      <c r="A12" s="3">
        <v>10</v>
      </c>
      <c r="B12" s="4" t="s">
        <v>241</v>
      </c>
      <c r="C12" t="str">
        <f t="shared" si="0"/>
        <v>10. Equipamentos em Geral</v>
      </c>
    </row>
    <row r="13" spans="1:3" x14ac:dyDescent="0.25">
      <c r="A13" s="3">
        <v>11</v>
      </c>
      <c r="B13" s="4" t="s">
        <v>242</v>
      </c>
      <c r="C13" t="str">
        <f t="shared" si="0"/>
        <v>11. Serviços de TI</v>
      </c>
    </row>
    <row r="14" spans="1:3" x14ac:dyDescent="0.25">
      <c r="A14" s="3">
        <v>12</v>
      </c>
      <c r="B14" s="4" t="s">
        <v>243</v>
      </c>
      <c r="C14" t="str">
        <f t="shared" si="0"/>
        <v>12. Equipamentos TI</v>
      </c>
    </row>
    <row r="15" spans="1:3" x14ac:dyDescent="0.25">
      <c r="A15" s="3">
        <v>13</v>
      </c>
      <c r="B15" s="4" t="s">
        <v>244</v>
      </c>
      <c r="C15" t="str">
        <f t="shared" si="0"/>
        <v>13. Software/Licenças</v>
      </c>
    </row>
    <row r="16" spans="1:3" x14ac:dyDescent="0.25">
      <c r="A16" s="3">
        <v>14</v>
      </c>
      <c r="B16" s="4" t="s">
        <v>245</v>
      </c>
      <c r="C16" t="str">
        <f t="shared" si="0"/>
        <v>14. Cursos e Treinamentos</v>
      </c>
    </row>
    <row r="17" spans="1:3" x14ac:dyDescent="0.25">
      <c r="A17" s="3">
        <v>15</v>
      </c>
      <c r="B17" s="4" t="s">
        <v>246</v>
      </c>
      <c r="C17" t="str">
        <f t="shared" si="0"/>
        <v>15. Profissionais Liberais / Autônomos / Estágiarios</v>
      </c>
    </row>
    <row r="18" spans="1:3" ht="15.75" thickBot="1" x14ac:dyDescent="0.3">
      <c r="A18" s="5">
        <v>16</v>
      </c>
      <c r="B18" s="6" t="s">
        <v>247</v>
      </c>
      <c r="C18" t="str">
        <f t="shared" si="0"/>
        <v>16. Material Permanente</v>
      </c>
    </row>
  </sheetData>
  <sheetProtection algorithmName="SHA-512" hashValue="YgeGIL9EwTRqf1OyIoRXkUlPVe1FNGVg43h/5hRBYQQtC62szh4cTbDGHFP370aHqZbkVTHpjf+otFdGwok8tw==" saltValue="Qx9+xjdsJD/w+/95MGPd9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PAC 2022</vt:lpstr>
      <vt:lpstr>Planilha3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Fernanda Pinheiro de Araujo</dc:creator>
  <cp:lastModifiedBy>Andre Argolo Diniz de Carvalho</cp:lastModifiedBy>
  <dcterms:created xsi:type="dcterms:W3CDTF">2021-05-03T16:33:54Z</dcterms:created>
  <dcterms:modified xsi:type="dcterms:W3CDTF">2022-07-08T18:33:14Z</dcterms:modified>
</cp:coreProperties>
</file>